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202300"/>
  <mc:AlternateContent xmlns:mc="http://schemas.openxmlformats.org/markup-compatibility/2006">
    <mc:Choice Requires="x15">
      <x15ac:absPath xmlns:x15ac="http://schemas.microsoft.com/office/spreadsheetml/2010/11/ac" url="/Users/user/Downloads/"/>
    </mc:Choice>
  </mc:AlternateContent>
  <xr:revisionPtr revIDLastSave="0" documentId="13_ncr:1_{CC74B81A-FB43-BA44-B3A5-9C05DFF03A83}" xr6:coauthVersionLast="47" xr6:coauthVersionMax="47" xr10:uidLastSave="{00000000-0000-0000-0000-000000000000}"/>
  <bookViews>
    <workbookView xWindow="0" yWindow="680" windowWidth="34200" windowHeight="21460" xr2:uid="{452E7B03-6AA0-422C-BAFF-45B48F844D71}"/>
  </bookViews>
  <sheets>
    <sheet name="Website Schedule" sheetId="2" r:id="rId1"/>
    <sheet name="fixtures"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3" i="2" l="1"/>
  <c r="E153" i="2"/>
  <c r="D153" i="2"/>
  <c r="F153" i="2" s="1"/>
  <c r="C153" i="2"/>
  <c r="A153" i="2"/>
  <c r="G152" i="2"/>
  <c r="E152" i="2"/>
  <c r="D152" i="2"/>
  <c r="F152" i="2" s="1"/>
  <c r="C152" i="2"/>
  <c r="A152" i="2"/>
  <c r="B152" i="2" s="1"/>
  <c r="G151" i="2"/>
  <c r="E151" i="2"/>
  <c r="D151" i="2"/>
  <c r="C151" i="2"/>
  <c r="A151" i="2"/>
  <c r="B151" i="2" s="1"/>
  <c r="G150" i="2"/>
  <c r="E150" i="2"/>
  <c r="D150" i="2"/>
  <c r="F150" i="2" s="1"/>
  <c r="C150" i="2"/>
  <c r="A150" i="2"/>
  <c r="B150" i="2" s="1"/>
  <c r="G149" i="2"/>
  <c r="E149" i="2"/>
  <c r="D149" i="2"/>
  <c r="C149" i="2"/>
  <c r="A149" i="2"/>
  <c r="B149" i="2" s="1"/>
  <c r="G148" i="2"/>
  <c r="E148" i="2"/>
  <c r="D148" i="2"/>
  <c r="C148" i="2"/>
  <c r="A148" i="2"/>
  <c r="G147" i="2"/>
  <c r="E147" i="2"/>
  <c r="D147" i="2"/>
  <c r="C147" i="2"/>
  <c r="A147" i="2"/>
  <c r="G146" i="2"/>
  <c r="E146" i="2"/>
  <c r="D146" i="2"/>
  <c r="C146" i="2"/>
  <c r="A146" i="2"/>
  <c r="B146" i="2" s="1"/>
  <c r="G145" i="2"/>
  <c r="E145" i="2"/>
  <c r="D145" i="2"/>
  <c r="C145" i="2"/>
  <c r="A145" i="2"/>
  <c r="B145" i="2" s="1"/>
  <c r="G144" i="2"/>
  <c r="E144" i="2"/>
  <c r="D144" i="2"/>
  <c r="F144" i="2" s="1"/>
  <c r="C144" i="2"/>
  <c r="A144" i="2"/>
  <c r="B144" i="2" s="1"/>
  <c r="G143" i="2"/>
  <c r="E143" i="2"/>
  <c r="D143" i="2"/>
  <c r="F143" i="2" s="1"/>
  <c r="C143" i="2"/>
  <c r="A143" i="2"/>
  <c r="B143" i="2" s="1"/>
  <c r="G142" i="2"/>
  <c r="E142" i="2"/>
  <c r="D142" i="2"/>
  <c r="C142" i="2"/>
  <c r="A142" i="2"/>
  <c r="G141" i="2"/>
  <c r="E141" i="2"/>
  <c r="D141" i="2"/>
  <c r="F141" i="2" s="1"/>
  <c r="C141" i="2"/>
  <c r="A141" i="2"/>
  <c r="G140" i="2"/>
  <c r="E140" i="2"/>
  <c r="D140" i="2"/>
  <c r="C140" i="2"/>
  <c r="A140" i="2"/>
  <c r="B140" i="2" s="1"/>
  <c r="G139" i="2"/>
  <c r="E139" i="2"/>
  <c r="D139" i="2"/>
  <c r="C139" i="2"/>
  <c r="A139" i="2"/>
  <c r="B139" i="2" s="1"/>
  <c r="G138" i="2"/>
  <c r="E138" i="2"/>
  <c r="D138" i="2"/>
  <c r="C138" i="2"/>
  <c r="A138" i="2"/>
  <c r="B138" i="2" s="1"/>
  <c r="G137" i="2"/>
  <c r="E137" i="2"/>
  <c r="D137" i="2"/>
  <c r="F137" i="2" s="1"/>
  <c r="C137" i="2"/>
  <c r="A137" i="2"/>
  <c r="B137" i="2" s="1"/>
  <c r="G136" i="2"/>
  <c r="E136" i="2"/>
  <c r="D136" i="2"/>
  <c r="C136" i="2"/>
  <c r="A136" i="2"/>
  <c r="G135" i="2"/>
  <c r="E135" i="2"/>
  <c r="D135" i="2"/>
  <c r="F135" i="2" s="1"/>
  <c r="C135" i="2"/>
  <c r="A135" i="2"/>
  <c r="G134" i="2"/>
  <c r="E134" i="2"/>
  <c r="D134" i="2"/>
  <c r="F134" i="2" s="1"/>
  <c r="C134" i="2"/>
  <c r="A134" i="2"/>
  <c r="B134" i="2" s="1"/>
  <c r="G133" i="2"/>
  <c r="E133" i="2"/>
  <c r="D133" i="2"/>
  <c r="F133" i="2" s="1"/>
  <c r="C133" i="2"/>
  <c r="A133" i="2"/>
  <c r="B133" i="2" s="1"/>
  <c r="G132" i="2"/>
  <c r="E132" i="2"/>
  <c r="D132" i="2"/>
  <c r="C132" i="2"/>
  <c r="A132" i="2"/>
  <c r="B132" i="2" s="1"/>
  <c r="G131" i="2"/>
  <c r="E131" i="2"/>
  <c r="D131" i="2"/>
  <c r="F131" i="2" s="1"/>
  <c r="C131" i="2"/>
  <c r="A131" i="2"/>
  <c r="B131" i="2" s="1"/>
  <c r="G130" i="2"/>
  <c r="E130" i="2"/>
  <c r="D130" i="2"/>
  <c r="C130" i="2"/>
  <c r="A130" i="2"/>
  <c r="G129" i="2"/>
  <c r="E129" i="2"/>
  <c r="D129" i="2"/>
  <c r="C129" i="2"/>
  <c r="A129" i="2"/>
  <c r="G128" i="2"/>
  <c r="E128" i="2"/>
  <c r="D128" i="2"/>
  <c r="C128" i="2"/>
  <c r="A128" i="2"/>
  <c r="B128" i="2" s="1"/>
  <c r="G127" i="2"/>
  <c r="E127" i="2"/>
  <c r="D127" i="2"/>
  <c r="F127" i="2" s="1"/>
  <c r="C127" i="2"/>
  <c r="A127" i="2"/>
  <c r="B127" i="2" s="1"/>
  <c r="G126" i="2"/>
  <c r="E126" i="2"/>
  <c r="D126" i="2"/>
  <c r="F126" i="2" s="1"/>
  <c r="C126" i="2"/>
  <c r="A126" i="2"/>
  <c r="B126" i="2" s="1"/>
  <c r="G125" i="2"/>
  <c r="E125" i="2"/>
  <c r="D125" i="2"/>
  <c r="C125" i="2"/>
  <c r="A125" i="2"/>
  <c r="B125" i="2" s="1"/>
  <c r="G124" i="2"/>
  <c r="E124" i="2"/>
  <c r="D124" i="2"/>
  <c r="C124" i="2"/>
  <c r="A124" i="2"/>
  <c r="G123" i="2"/>
  <c r="E123" i="2"/>
  <c r="D123" i="2"/>
  <c r="C123" i="2"/>
  <c r="A123" i="2"/>
  <c r="G122" i="2"/>
  <c r="E122" i="2"/>
  <c r="D122" i="2"/>
  <c r="F122" i="2" s="1"/>
  <c r="C122" i="2"/>
  <c r="A122" i="2"/>
  <c r="B122" i="2" s="1"/>
  <c r="G121" i="2"/>
  <c r="E121" i="2"/>
  <c r="D121" i="2"/>
  <c r="C121" i="2"/>
  <c r="A121" i="2"/>
  <c r="B121" i="2" s="1"/>
  <c r="G120" i="2"/>
  <c r="E120" i="2"/>
  <c r="D120" i="2"/>
  <c r="C120" i="2"/>
  <c r="A120" i="2"/>
  <c r="B120" i="2" s="1"/>
  <c r="G119" i="2"/>
  <c r="E119" i="2"/>
  <c r="D119" i="2"/>
  <c r="C119" i="2"/>
  <c r="A119" i="2"/>
  <c r="B119" i="2" s="1"/>
  <c r="G118" i="2"/>
  <c r="E118" i="2"/>
  <c r="D118" i="2"/>
  <c r="F118" i="2" s="1"/>
  <c r="C118" i="2"/>
  <c r="A118" i="2"/>
  <c r="G117" i="2"/>
  <c r="E117" i="2"/>
  <c r="D117" i="2"/>
  <c r="C117" i="2"/>
  <c r="A117" i="2"/>
  <c r="G116" i="2"/>
  <c r="E116" i="2"/>
  <c r="D116" i="2"/>
  <c r="F116" i="2" s="1"/>
  <c r="C116" i="2"/>
  <c r="A116" i="2"/>
  <c r="B116" i="2" s="1"/>
  <c r="G115" i="2"/>
  <c r="E115" i="2"/>
  <c r="D115" i="2"/>
  <c r="F115" i="2" s="1"/>
  <c r="C115" i="2"/>
  <c r="A115" i="2"/>
  <c r="B115" i="2" s="1"/>
  <c r="G114" i="2"/>
  <c r="E114" i="2"/>
  <c r="D114" i="2"/>
  <c r="F114" i="2" s="1"/>
  <c r="C114" i="2"/>
  <c r="A114" i="2"/>
  <c r="B114" i="2" s="1"/>
  <c r="G113" i="2"/>
  <c r="E113" i="2"/>
  <c r="D113" i="2"/>
  <c r="C113" i="2"/>
  <c r="A113" i="2"/>
  <c r="B113" i="2" s="1"/>
  <c r="G112" i="2"/>
  <c r="E112" i="2"/>
  <c r="D112" i="2"/>
  <c r="C112" i="2"/>
  <c r="A112" i="2"/>
  <c r="G111" i="2"/>
  <c r="E111" i="2"/>
  <c r="D111" i="2"/>
  <c r="C111" i="2"/>
  <c r="A111" i="2"/>
  <c r="G110" i="2"/>
  <c r="E110" i="2"/>
  <c r="D110" i="2"/>
  <c r="C110" i="2"/>
  <c r="A110" i="2"/>
  <c r="B110" i="2" s="1"/>
  <c r="G109" i="2"/>
  <c r="E109" i="2"/>
  <c r="D109" i="2"/>
  <c r="C109" i="2"/>
  <c r="A109" i="2"/>
  <c r="B109" i="2" s="1"/>
  <c r="G108" i="2"/>
  <c r="E108" i="2"/>
  <c r="D108" i="2"/>
  <c r="C108" i="2"/>
  <c r="A108" i="2"/>
  <c r="B108" i="2" s="1"/>
  <c r="G107" i="2"/>
  <c r="E107" i="2"/>
  <c r="D107" i="2"/>
  <c r="C107" i="2"/>
  <c r="A107" i="2"/>
  <c r="B107" i="2" s="1"/>
  <c r="G106" i="2"/>
  <c r="E106" i="2"/>
  <c r="D106" i="2"/>
  <c r="F106" i="2" s="1"/>
  <c r="C106" i="2"/>
  <c r="A106" i="2"/>
  <c r="G105" i="2"/>
  <c r="E105" i="2"/>
  <c r="D105" i="2"/>
  <c r="C105" i="2"/>
  <c r="A105" i="2"/>
  <c r="G104" i="2"/>
  <c r="E104" i="2"/>
  <c r="D104" i="2"/>
  <c r="F104" i="2" s="1"/>
  <c r="C104" i="2"/>
  <c r="A104" i="2"/>
  <c r="B104" i="2" s="1"/>
  <c r="G103" i="2"/>
  <c r="E103" i="2"/>
  <c r="D103" i="2"/>
  <c r="F103" i="2" s="1"/>
  <c r="C103" i="2"/>
  <c r="A103" i="2"/>
  <c r="B103" i="2" s="1"/>
  <c r="G102" i="2"/>
  <c r="E102" i="2"/>
  <c r="D102" i="2"/>
  <c r="C102" i="2"/>
  <c r="A102" i="2"/>
  <c r="B102" i="2" s="1"/>
  <c r="G101" i="2"/>
  <c r="E101" i="2"/>
  <c r="D101" i="2"/>
  <c r="C101" i="2"/>
  <c r="A101" i="2"/>
  <c r="B101" i="2" s="1"/>
  <c r="G100" i="2"/>
  <c r="E100" i="2"/>
  <c r="D100" i="2"/>
  <c r="F100" i="2" s="1"/>
  <c r="C100" i="2"/>
  <c r="A100" i="2"/>
  <c r="G99" i="2"/>
  <c r="E99" i="2"/>
  <c r="D99" i="2"/>
  <c r="C99" i="2"/>
  <c r="A99" i="2"/>
  <c r="G98" i="2"/>
  <c r="E98" i="2"/>
  <c r="D98" i="2"/>
  <c r="F98" i="2" s="1"/>
  <c r="C98" i="2"/>
  <c r="A98" i="2"/>
  <c r="B98" i="2" s="1"/>
  <c r="G97" i="2"/>
  <c r="E97" i="2"/>
  <c r="D97" i="2"/>
  <c r="C97" i="2"/>
  <c r="A97" i="2"/>
  <c r="B97" i="2" s="1"/>
  <c r="G96" i="2"/>
  <c r="E96" i="2"/>
  <c r="D96" i="2"/>
  <c r="C96" i="2"/>
  <c r="A96" i="2"/>
  <c r="B96" i="2" s="1"/>
  <c r="G95" i="2"/>
  <c r="E95" i="2"/>
  <c r="D95" i="2"/>
  <c r="C95" i="2"/>
  <c r="A95" i="2"/>
  <c r="B95" i="2" s="1"/>
  <c r="G94" i="2"/>
  <c r="E94" i="2"/>
  <c r="D94" i="2"/>
  <c r="F94" i="2" s="1"/>
  <c r="C94" i="2"/>
  <c r="A94" i="2"/>
  <c r="G93" i="2"/>
  <c r="E93" i="2"/>
  <c r="D93" i="2"/>
  <c r="C93" i="2"/>
  <c r="A93" i="2"/>
  <c r="G92" i="2"/>
  <c r="E92" i="2"/>
  <c r="D92" i="2"/>
  <c r="F92" i="2" s="1"/>
  <c r="C92" i="2"/>
  <c r="A92" i="2"/>
  <c r="B92" i="2" s="1"/>
  <c r="G91" i="2"/>
  <c r="E91" i="2"/>
  <c r="D91" i="2"/>
  <c r="F91" i="2" s="1"/>
  <c r="C91" i="2"/>
  <c r="A91" i="2"/>
  <c r="B91" i="2" s="1"/>
  <c r="G90" i="2"/>
  <c r="E90" i="2"/>
  <c r="D90" i="2"/>
  <c r="F90" i="2" s="1"/>
  <c r="C90" i="2"/>
  <c r="A90" i="2"/>
  <c r="B90" i="2" s="1"/>
  <c r="G89" i="2"/>
  <c r="E89" i="2"/>
  <c r="D89" i="2"/>
  <c r="C89" i="2"/>
  <c r="A89" i="2"/>
  <c r="B89" i="2" s="1"/>
  <c r="G88" i="2"/>
  <c r="E88" i="2"/>
  <c r="D88" i="2"/>
  <c r="C88" i="2"/>
  <c r="A88" i="2"/>
  <c r="G87" i="2"/>
  <c r="E87" i="2"/>
  <c r="D87" i="2"/>
  <c r="F87" i="2" s="1"/>
  <c r="C87" i="2"/>
  <c r="A87" i="2"/>
  <c r="G86" i="2"/>
  <c r="E86" i="2"/>
  <c r="D86" i="2"/>
  <c r="C86" i="2"/>
  <c r="A86" i="2"/>
  <c r="B86" i="2" s="1"/>
  <c r="G85" i="2"/>
  <c r="E85" i="2"/>
  <c r="D85" i="2"/>
  <c r="C85" i="2"/>
  <c r="A85" i="2"/>
  <c r="B85" i="2" s="1"/>
  <c r="G84" i="2"/>
  <c r="E84" i="2"/>
  <c r="D84" i="2"/>
  <c r="F84" i="2" s="1"/>
  <c r="C84" i="2"/>
  <c r="A84" i="2"/>
  <c r="B84" i="2" s="1"/>
  <c r="G83" i="2"/>
  <c r="E83" i="2"/>
  <c r="D83" i="2"/>
  <c r="C83" i="2"/>
  <c r="A83" i="2"/>
  <c r="B83" i="2" s="1"/>
  <c r="G82" i="2"/>
  <c r="E82" i="2"/>
  <c r="D82" i="2"/>
  <c r="C82" i="2"/>
  <c r="A82" i="2"/>
  <c r="G81" i="2"/>
  <c r="E81" i="2"/>
  <c r="D81" i="2"/>
  <c r="F81" i="2" s="1"/>
  <c r="C81" i="2"/>
  <c r="A81" i="2"/>
  <c r="G80" i="2"/>
  <c r="E80" i="2"/>
  <c r="D80" i="2"/>
  <c r="C80" i="2"/>
  <c r="A80" i="2"/>
  <c r="B80" i="2" s="1"/>
  <c r="G79" i="2"/>
  <c r="E79" i="2"/>
  <c r="D79" i="2"/>
  <c r="C79" i="2"/>
  <c r="A79" i="2"/>
  <c r="B79" i="2" s="1"/>
  <c r="G78" i="2"/>
  <c r="E78" i="2"/>
  <c r="D78" i="2"/>
  <c r="F78" i="2" s="1"/>
  <c r="C78" i="2"/>
  <c r="A78" i="2"/>
  <c r="B78" i="2" s="1"/>
  <c r="G77" i="2"/>
  <c r="E77" i="2"/>
  <c r="D77" i="2"/>
  <c r="C77" i="2"/>
  <c r="A77" i="2"/>
  <c r="B77" i="2" s="1"/>
  <c r="G76" i="2"/>
  <c r="E76" i="2"/>
  <c r="D76" i="2"/>
  <c r="C76" i="2"/>
  <c r="A76" i="2"/>
  <c r="G75" i="2"/>
  <c r="E75" i="2"/>
  <c r="D75" i="2"/>
  <c r="F75" i="2" s="1"/>
  <c r="C75" i="2"/>
  <c r="A75" i="2"/>
  <c r="G74" i="2"/>
  <c r="E74" i="2"/>
  <c r="D74" i="2"/>
  <c r="C74" i="2"/>
  <c r="A74" i="2"/>
  <c r="B74" i="2" s="1"/>
  <c r="G73" i="2"/>
  <c r="E73" i="2"/>
  <c r="D73" i="2"/>
  <c r="F73" i="2" s="1"/>
  <c r="C73" i="2"/>
  <c r="A73" i="2"/>
  <c r="B73" i="2" s="1"/>
  <c r="G72" i="2"/>
  <c r="E72" i="2"/>
  <c r="D72" i="2"/>
  <c r="C72" i="2"/>
  <c r="A72" i="2"/>
  <c r="B72" i="2" s="1"/>
  <c r="G71" i="2"/>
  <c r="E71" i="2"/>
  <c r="D71" i="2"/>
  <c r="F71" i="2" s="1"/>
  <c r="C71" i="2"/>
  <c r="A71" i="2"/>
  <c r="B71" i="2" s="1"/>
  <c r="G70" i="2"/>
  <c r="E70" i="2"/>
  <c r="D70" i="2"/>
  <c r="C70" i="2"/>
  <c r="A70" i="2"/>
  <c r="G69" i="2"/>
  <c r="E69" i="2"/>
  <c r="D69" i="2"/>
  <c r="F69" i="2" s="1"/>
  <c r="C69" i="2"/>
  <c r="A69" i="2"/>
  <c r="G68" i="2"/>
  <c r="E68" i="2"/>
  <c r="D68" i="2"/>
  <c r="C68" i="2"/>
  <c r="A68" i="2"/>
  <c r="B68" i="2" s="1"/>
  <c r="G67" i="2"/>
  <c r="E67" i="2"/>
  <c r="D67" i="2"/>
  <c r="F67" i="2" s="1"/>
  <c r="C67" i="2"/>
  <c r="A67" i="2"/>
  <c r="B67" i="2" s="1"/>
  <c r="G66" i="2"/>
  <c r="E66" i="2"/>
  <c r="D66" i="2"/>
  <c r="C66" i="2"/>
  <c r="A66" i="2"/>
  <c r="B66" i="2" s="1"/>
  <c r="G65" i="2"/>
  <c r="E65" i="2"/>
  <c r="D65" i="2"/>
  <c r="C65" i="2"/>
  <c r="A65" i="2"/>
  <c r="B65" i="2" s="1"/>
  <c r="G64" i="2"/>
  <c r="E64" i="2"/>
  <c r="D64" i="2"/>
  <c r="C64" i="2"/>
  <c r="A64" i="2"/>
  <c r="G63" i="2"/>
  <c r="E63" i="2"/>
  <c r="D63" i="2"/>
  <c r="F63" i="2" s="1"/>
  <c r="C63" i="2"/>
  <c r="A63" i="2"/>
  <c r="G62" i="2"/>
  <c r="E62" i="2"/>
  <c r="D62" i="2"/>
  <c r="C62" i="2"/>
  <c r="A62" i="2"/>
  <c r="B62" i="2" s="1"/>
  <c r="G61" i="2"/>
  <c r="E61" i="2"/>
  <c r="D61" i="2"/>
  <c r="F61" i="2" s="1"/>
  <c r="C61" i="2"/>
  <c r="A61" i="2"/>
  <c r="B61" i="2" s="1"/>
  <c r="G60" i="2"/>
  <c r="E60" i="2"/>
  <c r="D60" i="2"/>
  <c r="C60" i="2"/>
  <c r="A60" i="2"/>
  <c r="B60" i="2" s="1"/>
  <c r="G59" i="2"/>
  <c r="E59" i="2"/>
  <c r="D59" i="2"/>
  <c r="F59" i="2" s="1"/>
  <c r="C59" i="2"/>
  <c r="A59" i="2"/>
  <c r="B59" i="2" s="1"/>
  <c r="G58" i="2"/>
  <c r="E58" i="2"/>
  <c r="D58" i="2"/>
  <c r="C58" i="2"/>
  <c r="A58" i="2"/>
  <c r="G57" i="2"/>
  <c r="E57" i="2"/>
  <c r="D57" i="2"/>
  <c r="C57" i="2"/>
  <c r="A57" i="2"/>
  <c r="G56" i="2"/>
  <c r="E56" i="2"/>
  <c r="D56" i="2"/>
  <c r="C56" i="2"/>
  <c r="A56" i="2"/>
  <c r="B56" i="2" s="1"/>
  <c r="G55" i="2"/>
  <c r="E55" i="2"/>
  <c r="D55" i="2"/>
  <c r="F55" i="2" s="1"/>
  <c r="C55" i="2"/>
  <c r="A55" i="2"/>
  <c r="B55" i="2" s="1"/>
  <c r="G54" i="2"/>
  <c r="E54" i="2"/>
  <c r="D54" i="2"/>
  <c r="F54" i="2" s="1"/>
  <c r="C54" i="2"/>
  <c r="A54" i="2"/>
  <c r="B54" i="2" s="1"/>
  <c r="G53" i="2"/>
  <c r="E53" i="2"/>
  <c r="D53" i="2"/>
  <c r="C53" i="2"/>
  <c r="A53" i="2"/>
  <c r="B53" i="2" s="1"/>
  <c r="G52" i="2"/>
  <c r="E52" i="2"/>
  <c r="D52" i="2"/>
  <c r="F52" i="2" s="1"/>
  <c r="C52" i="2"/>
  <c r="A52" i="2"/>
  <c r="G51" i="2"/>
  <c r="E51" i="2"/>
  <c r="D51" i="2"/>
  <c r="C51" i="2"/>
  <c r="A51" i="2"/>
  <c r="G50" i="2"/>
  <c r="E50" i="2"/>
  <c r="D50" i="2"/>
  <c r="F50" i="2" s="1"/>
  <c r="C50" i="2"/>
  <c r="A50" i="2"/>
  <c r="B50" i="2" s="1"/>
  <c r="G49" i="2"/>
  <c r="E49" i="2"/>
  <c r="D49" i="2"/>
  <c r="C49" i="2"/>
  <c r="A49" i="2"/>
  <c r="B49" i="2" s="1"/>
  <c r="G48" i="2"/>
  <c r="E48" i="2"/>
  <c r="D48" i="2"/>
  <c r="F48" i="2" s="1"/>
  <c r="C48" i="2"/>
  <c r="A48" i="2"/>
  <c r="B48" i="2" s="1"/>
  <c r="G47" i="2"/>
  <c r="E47" i="2"/>
  <c r="D47" i="2"/>
  <c r="C47" i="2"/>
  <c r="A47" i="2"/>
  <c r="B47" i="2" s="1"/>
  <c r="G46" i="2"/>
  <c r="E46" i="2"/>
  <c r="D46" i="2"/>
  <c r="C46" i="2"/>
  <c r="A46" i="2"/>
  <c r="G45" i="2"/>
  <c r="E45" i="2"/>
  <c r="D45" i="2"/>
  <c r="C45" i="2"/>
  <c r="A45" i="2"/>
  <c r="G44" i="2"/>
  <c r="E44" i="2"/>
  <c r="D44" i="2"/>
  <c r="F44" i="2" s="1"/>
  <c r="C44" i="2"/>
  <c r="A44" i="2"/>
  <c r="B44" i="2" s="1"/>
  <c r="G43" i="2"/>
  <c r="E43" i="2"/>
  <c r="F43" i="2" s="1"/>
  <c r="D43" i="2"/>
  <c r="C43" i="2"/>
  <c r="A43" i="2"/>
  <c r="B43" i="2" s="1"/>
  <c r="G42" i="2"/>
  <c r="E42" i="2"/>
  <c r="D42" i="2"/>
  <c r="F42" i="2" s="1"/>
  <c r="C42" i="2"/>
  <c r="A42" i="2"/>
  <c r="B42" i="2" s="1"/>
  <c r="G41" i="2"/>
  <c r="E41" i="2"/>
  <c r="D41" i="2"/>
  <c r="C41" i="2"/>
  <c r="A41" i="2"/>
  <c r="B41" i="2" s="1"/>
  <c r="G40" i="2"/>
  <c r="E40" i="2"/>
  <c r="D40" i="2"/>
  <c r="C40" i="2"/>
  <c r="A40" i="2"/>
  <c r="G39" i="2"/>
  <c r="E39" i="2"/>
  <c r="D39" i="2"/>
  <c r="C39" i="2"/>
  <c r="A39" i="2"/>
  <c r="G38" i="2"/>
  <c r="E38" i="2"/>
  <c r="D38" i="2"/>
  <c r="C38" i="2"/>
  <c r="A38" i="2"/>
  <c r="B38" i="2" s="1"/>
  <c r="G37" i="2"/>
  <c r="E37" i="2"/>
  <c r="D37" i="2"/>
  <c r="C37" i="2"/>
  <c r="A37" i="2"/>
  <c r="B37" i="2" s="1"/>
  <c r="G36" i="2"/>
  <c r="E36" i="2"/>
  <c r="D36" i="2"/>
  <c r="C36" i="2"/>
  <c r="A36" i="2"/>
  <c r="B36" i="2" s="1"/>
  <c r="G35" i="2"/>
  <c r="E35" i="2"/>
  <c r="D35" i="2"/>
  <c r="C35" i="2"/>
  <c r="A35" i="2"/>
  <c r="B35" i="2" s="1"/>
  <c r="G34" i="2"/>
  <c r="E34" i="2"/>
  <c r="D34" i="2"/>
  <c r="C34" i="2"/>
  <c r="A34" i="2"/>
  <c r="G33" i="2"/>
  <c r="E33" i="2"/>
  <c r="D33" i="2"/>
  <c r="C33" i="2"/>
  <c r="A33" i="2"/>
  <c r="G32" i="2"/>
  <c r="E32" i="2"/>
  <c r="D32" i="2"/>
  <c r="F32" i="2" s="1"/>
  <c r="C32" i="2"/>
  <c r="A32" i="2"/>
  <c r="B32" i="2" s="1"/>
  <c r="G31" i="2"/>
  <c r="E31" i="2"/>
  <c r="D31" i="2"/>
  <c r="C31" i="2"/>
  <c r="A31" i="2"/>
  <c r="B31" i="2" s="1"/>
  <c r="G30" i="2"/>
  <c r="E30" i="2"/>
  <c r="D30" i="2"/>
  <c r="C30" i="2"/>
  <c r="A30" i="2"/>
  <c r="B30" i="2" s="1"/>
  <c r="G29" i="2"/>
  <c r="E29" i="2"/>
  <c r="D29" i="2"/>
  <c r="F29" i="2" s="1"/>
  <c r="C29" i="2"/>
  <c r="A29" i="2"/>
  <c r="B29" i="2" s="1"/>
  <c r="G28" i="2"/>
  <c r="E28" i="2"/>
  <c r="D28" i="2"/>
  <c r="F28" i="2" s="1"/>
  <c r="C28" i="2"/>
  <c r="A28" i="2"/>
  <c r="G27" i="2"/>
  <c r="E27" i="2"/>
  <c r="D27" i="2"/>
  <c r="C27" i="2"/>
  <c r="A27" i="2"/>
  <c r="G26" i="2"/>
  <c r="E26" i="2"/>
  <c r="D26" i="2"/>
  <c r="F26" i="2" s="1"/>
  <c r="C26" i="2"/>
  <c r="A26" i="2"/>
  <c r="B26" i="2" s="1"/>
  <c r="G25" i="2"/>
  <c r="E25" i="2"/>
  <c r="D25" i="2"/>
  <c r="F25" i="2" s="1"/>
  <c r="C25" i="2"/>
  <c r="A25" i="2"/>
  <c r="B25" i="2" s="1"/>
  <c r="G24" i="2"/>
  <c r="E24" i="2"/>
  <c r="D24" i="2"/>
  <c r="C24" i="2"/>
  <c r="A24" i="2"/>
  <c r="B24" i="2" s="1"/>
  <c r="G23" i="2"/>
  <c r="E23" i="2"/>
  <c r="D23" i="2"/>
  <c r="F23" i="2" s="1"/>
  <c r="C23" i="2"/>
  <c r="A23" i="2"/>
  <c r="B23" i="2" s="1"/>
  <c r="G22" i="2"/>
  <c r="E22" i="2"/>
  <c r="D22" i="2"/>
  <c r="C22" i="2"/>
  <c r="A22" i="2"/>
  <c r="G21" i="2"/>
  <c r="E21" i="2"/>
  <c r="D21" i="2"/>
  <c r="C21" i="2"/>
  <c r="A21" i="2"/>
  <c r="G20" i="2"/>
  <c r="E20" i="2"/>
  <c r="D20" i="2"/>
  <c r="F20" i="2" s="1"/>
  <c r="C20" i="2"/>
  <c r="A20" i="2"/>
  <c r="B20" i="2" s="1"/>
  <c r="G19" i="2"/>
  <c r="E19" i="2"/>
  <c r="D19" i="2"/>
  <c r="F19" i="2" s="1"/>
  <c r="C19" i="2"/>
  <c r="A19" i="2"/>
  <c r="B19" i="2" s="1"/>
  <c r="G18" i="2"/>
  <c r="E18" i="2"/>
  <c r="D18" i="2"/>
  <c r="F18" i="2" s="1"/>
  <c r="C18" i="2"/>
  <c r="A18" i="2"/>
  <c r="B18" i="2" s="1"/>
  <c r="G17" i="2"/>
  <c r="E17" i="2"/>
  <c r="D17" i="2"/>
  <c r="C17" i="2"/>
  <c r="A17" i="2"/>
  <c r="B17" i="2" s="1"/>
  <c r="G16" i="2"/>
  <c r="E16" i="2"/>
  <c r="D16" i="2"/>
  <c r="F16" i="2" s="1"/>
  <c r="C16" i="2"/>
  <c r="A16" i="2"/>
  <c r="G15" i="2"/>
  <c r="E15" i="2"/>
  <c r="D15" i="2"/>
  <c r="C15" i="2"/>
  <c r="A15" i="2"/>
  <c r="G14" i="2"/>
  <c r="E14" i="2"/>
  <c r="D14" i="2"/>
  <c r="C14" i="2"/>
  <c r="A14" i="2"/>
  <c r="B14" i="2" s="1"/>
  <c r="G13" i="2"/>
  <c r="E13" i="2"/>
  <c r="D13" i="2"/>
  <c r="C13" i="2"/>
  <c r="A13" i="2"/>
  <c r="G12" i="2"/>
  <c r="E12" i="2"/>
  <c r="D12" i="2"/>
  <c r="F12" i="2" s="1"/>
  <c r="C12" i="2"/>
  <c r="A12" i="2"/>
  <c r="B12" i="2" s="1"/>
  <c r="G11" i="2"/>
  <c r="E11" i="2"/>
  <c r="D11" i="2"/>
  <c r="F11" i="2" s="1"/>
  <c r="C11" i="2"/>
  <c r="A11" i="2"/>
  <c r="B11" i="2" s="1"/>
  <c r="G10" i="2"/>
  <c r="E10" i="2"/>
  <c r="D10" i="2"/>
  <c r="F10" i="2" s="1"/>
  <c r="C10" i="2"/>
  <c r="A10" i="2"/>
  <c r="G9" i="2"/>
  <c r="E9" i="2"/>
  <c r="D9" i="2"/>
  <c r="C9" i="2"/>
  <c r="A9" i="2"/>
  <c r="A8" i="2"/>
  <c r="C8" i="2"/>
  <c r="D8" i="2"/>
  <c r="E8" i="2"/>
  <c r="G8" i="2"/>
  <c r="F8" i="2" l="1"/>
  <c r="F121" i="2"/>
  <c r="F76" i="2"/>
  <c r="F49" i="2"/>
  <c r="B8" i="2"/>
  <c r="A3" i="2"/>
  <c r="F37" i="2"/>
  <c r="F56" i="2"/>
  <c r="F68" i="2"/>
  <c r="F80" i="2"/>
  <c r="F99" i="2"/>
  <c r="F111" i="2"/>
  <c r="F123" i="2"/>
  <c r="F130" i="2"/>
  <c r="F142" i="2"/>
  <c r="F149" i="2"/>
  <c r="F13" i="2"/>
  <c r="H33" i="2"/>
  <c r="F35" i="2"/>
  <c r="F85" i="2"/>
  <c r="F97" i="2"/>
  <c r="F109" i="2"/>
  <c r="F128" i="2"/>
  <c r="H16" i="2"/>
  <c r="F14" i="2"/>
  <c r="F33" i="2"/>
  <c r="F40" i="2"/>
  <c r="F45" i="2"/>
  <c r="F64" i="2"/>
  <c r="F88" i="2"/>
  <c r="F95" i="2"/>
  <c r="F107" i="2"/>
  <c r="F145" i="2"/>
  <c r="F124" i="2"/>
  <c r="F31" i="2"/>
  <c r="F62" i="2"/>
  <c r="F86" i="2"/>
  <c r="F105" i="2"/>
  <c r="F112" i="2"/>
  <c r="F117" i="2"/>
  <c r="F136" i="2"/>
  <c r="F148" i="2"/>
  <c r="F79" i="2"/>
  <c r="F15" i="2"/>
  <c r="F22" i="2"/>
  <c r="F34" i="2"/>
  <c r="F46" i="2"/>
  <c r="F65" i="2"/>
  <c r="F108" i="2"/>
  <c r="F120" i="2"/>
  <c r="F139" i="2"/>
  <c r="F146" i="2"/>
  <c r="F27" i="2"/>
  <c r="F39" i="2"/>
  <c r="F51" i="2"/>
  <c r="F58" i="2"/>
  <c r="F70" i="2"/>
  <c r="F82" i="2"/>
  <c r="F101" i="2"/>
  <c r="F125" i="2"/>
  <c r="F151" i="2"/>
  <c r="H69" i="2"/>
  <c r="H124" i="2"/>
  <c r="H22" i="2"/>
  <c r="H58" i="2"/>
  <c r="H75" i="2"/>
  <c r="H111" i="2"/>
  <c r="H81" i="2"/>
  <c r="H117" i="2"/>
  <c r="H136" i="2"/>
  <c r="F9" i="2"/>
  <c r="H15" i="2"/>
  <c r="F24" i="2"/>
  <c r="H34" i="2"/>
  <c r="F41" i="2"/>
  <c r="H51" i="2"/>
  <c r="F60" i="2"/>
  <c r="H70" i="2"/>
  <c r="F77" i="2"/>
  <c r="H87" i="2"/>
  <c r="F96" i="2"/>
  <c r="H106" i="2"/>
  <c r="F113" i="2"/>
  <c r="H123" i="2"/>
  <c r="F132" i="2"/>
  <c r="H142" i="2"/>
  <c r="F147" i="2"/>
  <c r="H153" i="2"/>
  <c r="H9" i="2"/>
  <c r="H100" i="2"/>
  <c r="H141" i="2"/>
  <c r="H130" i="2"/>
  <c r="H21" i="2"/>
  <c r="F30" i="2"/>
  <c r="H40" i="2"/>
  <c r="F47" i="2"/>
  <c r="H57" i="2"/>
  <c r="F66" i="2"/>
  <c r="H76" i="2"/>
  <c r="F83" i="2"/>
  <c r="H93" i="2"/>
  <c r="F102" i="2"/>
  <c r="H112" i="2"/>
  <c r="F119" i="2"/>
  <c r="H129" i="2"/>
  <c r="F138" i="2"/>
  <c r="H147" i="2"/>
  <c r="H28" i="2"/>
  <c r="H45" i="2"/>
  <c r="H41" i="2"/>
  <c r="H107" i="2"/>
  <c r="F140" i="2"/>
  <c r="H148" i="2"/>
  <c r="H52" i="2"/>
  <c r="H105" i="2"/>
  <c r="H11" i="2"/>
  <c r="F17" i="2"/>
  <c r="H27" i="2"/>
  <c r="F36" i="2"/>
  <c r="H46" i="2"/>
  <c r="F53" i="2"/>
  <c r="H63" i="2"/>
  <c r="F72" i="2"/>
  <c r="H82" i="2"/>
  <c r="F89" i="2"/>
  <c r="H99" i="2"/>
  <c r="H118" i="2"/>
  <c r="H135" i="2"/>
  <c r="H88" i="2"/>
  <c r="H39" i="2"/>
  <c r="H94" i="2"/>
  <c r="H64" i="2"/>
  <c r="F21" i="2"/>
  <c r="F38" i="2"/>
  <c r="F57" i="2"/>
  <c r="F74" i="2"/>
  <c r="F93" i="2"/>
  <c r="F110" i="2"/>
  <c r="F129" i="2"/>
  <c r="H20" i="2"/>
  <c r="H68" i="2"/>
  <c r="H146" i="2"/>
  <c r="H152" i="2"/>
  <c r="H14" i="2"/>
  <c r="H50" i="2"/>
  <c r="H80" i="2"/>
  <c r="H104" i="2"/>
  <c r="H110" i="2"/>
  <c r="H116" i="2"/>
  <c r="H122" i="2"/>
  <c r="H128" i="2"/>
  <c r="H134" i="2"/>
  <c r="H140" i="2"/>
  <c r="B10" i="2"/>
  <c r="B16" i="2"/>
  <c r="B22" i="2"/>
  <c r="B28" i="2"/>
  <c r="B34" i="2"/>
  <c r="B40" i="2"/>
  <c r="B46" i="2"/>
  <c r="B52" i="2"/>
  <c r="B58" i="2"/>
  <c r="B64" i="2"/>
  <c r="B70" i="2"/>
  <c r="B76" i="2"/>
  <c r="B82" i="2"/>
  <c r="B88" i="2"/>
  <c r="B94" i="2"/>
  <c r="B100" i="2"/>
  <c r="B106" i="2"/>
  <c r="B112" i="2"/>
  <c r="B118" i="2"/>
  <c r="B124" i="2"/>
  <c r="B130" i="2"/>
  <c r="B136" i="2"/>
  <c r="B142" i="2"/>
  <c r="B148" i="2"/>
  <c r="H29" i="2"/>
  <c r="H44" i="2"/>
  <c r="H62" i="2"/>
  <c r="H86" i="2"/>
  <c r="H19" i="2"/>
  <c r="H43" i="2"/>
  <c r="H61" i="2"/>
  <c r="H151" i="2"/>
  <c r="H23" i="2"/>
  <c r="H26" i="2"/>
  <c r="H98" i="2"/>
  <c r="H13" i="2"/>
  <c r="H37" i="2"/>
  <c r="H67" i="2"/>
  <c r="H73" i="2"/>
  <c r="H79" i="2"/>
  <c r="H85" i="2"/>
  <c r="H91" i="2"/>
  <c r="H97" i="2"/>
  <c r="H103" i="2"/>
  <c r="H109" i="2"/>
  <c r="H115" i="2"/>
  <c r="H121" i="2"/>
  <c r="H127" i="2"/>
  <c r="H133" i="2"/>
  <c r="H139" i="2"/>
  <c r="H145" i="2"/>
  <c r="B9" i="2"/>
  <c r="B15" i="2"/>
  <c r="B21" i="2"/>
  <c r="B27" i="2"/>
  <c r="B33" i="2"/>
  <c r="B39" i="2"/>
  <c r="B45" i="2"/>
  <c r="B51" i="2"/>
  <c r="B57" i="2"/>
  <c r="B63" i="2"/>
  <c r="B69" i="2"/>
  <c r="B75" i="2"/>
  <c r="B81" i="2"/>
  <c r="B87" i="2"/>
  <c r="B93" i="2"/>
  <c r="B99" i="2"/>
  <c r="B105" i="2"/>
  <c r="B111" i="2"/>
  <c r="B117" i="2"/>
  <c r="B123" i="2"/>
  <c r="B129" i="2"/>
  <c r="B135" i="2"/>
  <c r="B141" i="2"/>
  <c r="B147" i="2"/>
  <c r="B153" i="2"/>
  <c r="H17" i="2"/>
  <c r="H32" i="2"/>
  <c r="H38" i="2"/>
  <c r="H56" i="2"/>
  <c r="H74" i="2"/>
  <c r="H92" i="2"/>
  <c r="H25" i="2"/>
  <c r="H31" i="2"/>
  <c r="H55" i="2"/>
  <c r="H12" i="2"/>
  <c r="H24" i="2"/>
  <c r="H30" i="2"/>
  <c r="H42" i="2"/>
  <c r="H48" i="2"/>
  <c r="H60" i="2"/>
  <c r="H66" i="2"/>
  <c r="H72" i="2"/>
  <c r="H78" i="2"/>
  <c r="H84" i="2"/>
  <c r="H90" i="2"/>
  <c r="H96" i="2"/>
  <c r="H102" i="2"/>
  <c r="H108" i="2"/>
  <c r="H114" i="2"/>
  <c r="H120" i="2"/>
  <c r="H126" i="2"/>
  <c r="H132" i="2"/>
  <c r="H138" i="2"/>
  <c r="H144" i="2"/>
  <c r="H150" i="2"/>
  <c r="H49" i="2"/>
  <c r="H18" i="2"/>
  <c r="H36" i="2"/>
  <c r="H54" i="2"/>
  <c r="H35" i="2"/>
  <c r="H47" i="2"/>
  <c r="H59" i="2"/>
  <c r="H65" i="2"/>
  <c r="H71" i="2"/>
  <c r="H83" i="2"/>
  <c r="H89" i="2"/>
  <c r="H101" i="2"/>
  <c r="H125" i="2"/>
  <c r="H131" i="2"/>
  <c r="H143" i="2"/>
  <c r="H149" i="2"/>
  <c r="H119" i="2"/>
  <c r="B13" i="2"/>
  <c r="H113" i="2"/>
  <c r="H10" i="2"/>
  <c r="H53" i="2"/>
  <c r="H77" i="2"/>
  <c r="H137" i="2"/>
  <c r="H95" i="2"/>
  <c r="H8" i="2"/>
</calcChain>
</file>

<file path=xl/sharedStrings.xml><?xml version="1.0" encoding="utf-8"?>
<sst xmlns="http://schemas.openxmlformats.org/spreadsheetml/2006/main" count="750" uniqueCount="73">
  <si>
    <t>Date</t>
  </si>
  <si>
    <t>Time</t>
  </si>
  <si>
    <t>Division</t>
  </si>
  <si>
    <t>Home</t>
  </si>
  <si>
    <t>HomeScore</t>
  </si>
  <si>
    <t>AwayScore</t>
  </si>
  <si>
    <t>Away</t>
  </si>
  <si>
    <t>Venue</t>
  </si>
  <si>
    <t>Unschdeuled</t>
  </si>
  <si>
    <t>TBD</t>
  </si>
  <si>
    <t>Division 1</t>
  </si>
  <si>
    <t>Knighton Park VI</t>
  </si>
  <si>
    <t>Loughborough Unicorn</t>
  </si>
  <si>
    <t>Knighton Park Table Tennis Club</t>
  </si>
  <si>
    <t>Knighton Park I</t>
  </si>
  <si>
    <t>Abbots Road I</t>
  </si>
  <si>
    <t>Division 2</t>
  </si>
  <si>
    <t>Knighton Park IX</t>
  </si>
  <si>
    <t>Abbots Road II</t>
  </si>
  <si>
    <t>Division 4</t>
  </si>
  <si>
    <t>Knighton Park XIII</t>
  </si>
  <si>
    <t>Knighton Park XIV</t>
  </si>
  <si>
    <t>Division 3</t>
  </si>
  <si>
    <t>Knighton Park XII</t>
  </si>
  <si>
    <t>Desford Village III</t>
  </si>
  <si>
    <t>Knighton Park X</t>
  </si>
  <si>
    <t>Regent Sports I</t>
  </si>
  <si>
    <t>Knighton Park III</t>
  </si>
  <si>
    <t>Ajax Wolvey</t>
  </si>
  <si>
    <t>Knighton Park IV</t>
  </si>
  <si>
    <t>Knighton Park V</t>
  </si>
  <si>
    <t>Desford Village I</t>
  </si>
  <si>
    <t>Unicorn II</t>
  </si>
  <si>
    <t>Desford Village IV</t>
  </si>
  <si>
    <t>Knighton Park VIII</t>
  </si>
  <si>
    <t>Winstanley Wizards I</t>
  </si>
  <si>
    <t>Knighton Park VII</t>
  </si>
  <si>
    <t>Holwell Sports I</t>
  </si>
  <si>
    <t>Knighton Park II</t>
  </si>
  <si>
    <t>Division 5</t>
  </si>
  <si>
    <t>Knighton Park XV</t>
  </si>
  <si>
    <t>Nomads II</t>
  </si>
  <si>
    <t>Regent Sports II</t>
  </si>
  <si>
    <t>Knighton Park XI</t>
  </si>
  <si>
    <t>Nomads I</t>
  </si>
  <si>
    <t>Syston Casuals III</t>
  </si>
  <si>
    <t>Goons</t>
  </si>
  <si>
    <t>Syston Casuals II</t>
  </si>
  <si>
    <t>Winstanley Wizards II</t>
  </si>
  <si>
    <t>Winstanley Wizards V</t>
  </si>
  <si>
    <t xml:space="preserve">Evington </t>
  </si>
  <si>
    <t>Holwell Sports II</t>
  </si>
  <si>
    <t>Unicorn I</t>
  </si>
  <si>
    <t>Syston Casuals I</t>
  </si>
  <si>
    <t>Fleckney I</t>
  </si>
  <si>
    <t>Fleckney IV</t>
  </si>
  <si>
    <t>Winstanley Wizards VI</t>
  </si>
  <si>
    <t>Leics Tennis &amp; Squash Club I</t>
  </si>
  <si>
    <t>Fleckney V</t>
  </si>
  <si>
    <t>Winstanley Wizards III</t>
  </si>
  <si>
    <t>Great Glen</t>
  </si>
  <si>
    <t>Desford Village II</t>
  </si>
  <si>
    <t>Desford Village V</t>
  </si>
  <si>
    <t>Fleckney VI</t>
  </si>
  <si>
    <t>Fleckney II</t>
  </si>
  <si>
    <t>Fleckney III</t>
  </si>
  <si>
    <t>Leics Tennis &amp; Squash Club II</t>
  </si>
  <si>
    <t>Knighton Park Fixture Nights</t>
  </si>
  <si>
    <t>ALL FIXTURES BY NIGHT</t>
  </si>
  <si>
    <t>Night</t>
  </si>
  <si>
    <t>Website Fixture</t>
  </si>
  <si>
    <t>Fixtures This Night</t>
  </si>
  <si>
    <t>A clean, website-ready view of every home fixture, grouped by playing night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</si>
</sst>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d\ d\ mmm\ yyyy"/>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FFFFFF"/>
      <name val="Aptos Narrow"/>
      <family val="2"/>
      <scheme val="minor"/>
    </font>
    <font>
      <b/>
      <sz val="18"/>
      <color rgb="FFFFFFFF"/>
      <name val="Aptos Narrow"/>
      <family val="2"/>
      <scheme val="minor"/>
    </font>
    <font>
      <i/>
      <sz val="10"/>
      <color rgb="FF666666"/>
      <name val="Aptos Narrow"/>
      <family val="2"/>
      <scheme val="minor"/>
    </font>
    <font>
      <sz val="11"/>
      <color rgb="FF243447"/>
      <name val="Aptos Narrow"/>
      <family val="2"/>
      <scheme val="minor"/>
    </font>
    <font>
      <b/>
      <sz val="12"/>
      <color rgb="FFFFFFFF"/>
      <name val="Aptos Narrow"/>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7365D"/>
        <bgColor indexed="64"/>
      </patternFill>
    </fill>
    <fill>
      <patternFill patternType="solid">
        <fgColor rgb="FFEAF2F8"/>
        <bgColor indexed="64"/>
      </patternFill>
    </fill>
    <fill>
      <patternFill patternType="solid">
        <fgColor rgb="FF008C95"/>
        <bgColor indexed="64"/>
      </patternFill>
    </fill>
    <fill>
      <patternFill patternType="solid">
        <fgColor rgb="FFE8F5F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rgb="FF008C95"/>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15" fontId="0" fillId="0" borderId="0" xfId="0" applyNumberFormat="1"/>
    <xf numFmtId="0" fontId="0" fillId="0" borderId="0" xfId="0" applyAlignment="1">
      <alignment horizontal="center"/>
    </xf>
    <xf numFmtId="1" fontId="16" fillId="36" borderId="0" xfId="0" applyNumberFormat="1" applyFont="1" applyFill="1" applyAlignment="1">
      <alignment horizontal="center"/>
    </xf>
    <xf numFmtId="0" fontId="0" fillId="0" borderId="10" xfId="0" applyBorder="1" applyAlignment="1">
      <alignment horizontal="center"/>
    </xf>
    <xf numFmtId="1" fontId="16" fillId="36" borderId="10" xfId="0" applyNumberFormat="1" applyFont="1" applyFill="1" applyBorder="1" applyAlignment="1">
      <alignment horizontal="center"/>
    </xf>
    <xf numFmtId="0" fontId="18" fillId="33" borderId="0" xfId="0" applyFont="1" applyFill="1" applyAlignment="1">
      <alignment horizontal="center" vertical="center" wrapText="1"/>
    </xf>
    <xf numFmtId="164" fontId="0" fillId="0" borderId="10" xfId="0" applyNumberFormat="1" applyBorder="1" applyAlignment="1">
      <alignment horizontal="center"/>
    </xf>
    <xf numFmtId="164" fontId="0" fillId="0" borderId="0" xfId="0" applyNumberFormat="1" applyAlignment="1">
      <alignment horizontal="center"/>
    </xf>
    <xf numFmtId="0" fontId="0" fillId="0" borderId="10" xfId="0" applyBorder="1" applyAlignment="1">
      <alignment horizontal="left" vertical="center" wrapText="1"/>
    </xf>
    <xf numFmtId="0" fontId="0" fillId="0" borderId="0" xfId="0" applyAlignment="1">
      <alignment horizontal="left" vertical="center" wrapText="1"/>
    </xf>
    <xf numFmtId="0" fontId="21" fillId="34" borderId="0" xfId="0" applyFont="1" applyFill="1" applyAlignment="1">
      <alignment vertical="center" wrapText="1"/>
    </xf>
    <xf numFmtId="0" fontId="22" fillId="35" borderId="0" xfId="0" applyFont="1" applyFill="1"/>
    <xf numFmtId="0" fontId="19" fillId="33" borderId="0" xfId="0" applyFont="1" applyFill="1" applyAlignment="1">
      <alignment vertical="center"/>
    </xf>
    <xf numFmtId="0" fontId="20"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0">
    <dxf>
      <font>
        <b/>
        <i val="0"/>
        <color rgb="FF9C0006"/>
      </font>
      <fill>
        <patternFill patternType="solid">
          <fgColor indexed="64"/>
          <bgColor rgb="FFFCE4D6"/>
        </patternFill>
      </fill>
    </dxf>
    <dxf>
      <font>
        <b/>
      </font>
      <numFmt numFmtId="1" formatCode="0"/>
      <fill>
        <patternFill patternType="solid">
          <fgColor indexed="64"/>
          <bgColor rgb="FFE8F5F6"/>
        </patternFill>
      </fill>
      <alignment horizontal="center"/>
    </dxf>
    <dxf>
      <alignment horizontal="left" vertical="center" wrapText="1"/>
    </dxf>
    <dxf>
      <alignment horizontal="left" vertical="center" wrapText="1"/>
    </dxf>
    <dxf>
      <alignment horizontal="left" vertical="center" wrapText="1"/>
    </dxf>
    <dxf>
      <alignment horizontal="left" vertical="center" wrapText="1"/>
    </dxf>
    <dxf>
      <alignment horizontal="center"/>
    </dxf>
    <dxf>
      <alignment horizontal="center"/>
    </dxf>
    <dxf>
      <numFmt numFmtId="164" formatCode="ddd\ d\ mmm\ yyyy"/>
      <alignment horizontal="center"/>
    </dxf>
    <dxf>
      <font>
        <b/>
        <color rgb="FFFFFFFF"/>
      </font>
      <fill>
        <patternFill patternType="solid">
          <fgColor indexed="64"/>
          <bgColor rgb="FF17365D"/>
        </patternFill>
      </fill>
      <alignment horizontal="center" vertical="center"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0DD603-DC69-4988-A065-87E1B1AF5ACF}" name="WebsiteFixtures" displayName="WebsiteFixtures" ref="A7:H153" totalsRowShown="0" headerRowDxfId="9">
  <autoFilter ref="A7:H153" xr:uid="{010DD603-DC69-4988-A065-87E1B1AF5ACF}"/>
  <tableColumns count="8">
    <tableColumn id="1" xr3:uid="{13E6C8BF-D856-417B-8078-D5BCFB2AEB1F}" name="Date" dataDxfId="8">
      <calculatedColumnFormula>IF(fixtures!A2="Unschdeuled","Unscheduled",fixtures!A2)</calculatedColumnFormula>
    </tableColumn>
    <tableColumn id="2" xr3:uid="{DC30DEE2-11FC-463E-A9D1-880E4BBB2B13}" name="Night" dataDxfId="7">
      <calculatedColumnFormula>IF(ISNUMBER(A8),TEXT(A8,"dddd"),"Unscheduled")</calculatedColumnFormula>
    </tableColumn>
    <tableColumn id="4" xr3:uid="{772A0E39-1A9A-46C2-A70C-CD2FE015312C}" name="Division" dataDxfId="6">
      <calculatedColumnFormula>fixtures!C2</calculatedColumnFormula>
    </tableColumn>
    <tableColumn id="5" xr3:uid="{31482EBE-710E-4A87-AAA5-CE7C681516F7}" name="Home" dataDxfId="5">
      <calculatedColumnFormula>fixtures!D2</calculatedColumnFormula>
    </tableColumn>
    <tableColumn id="6" xr3:uid="{9C98E8BD-63A9-471C-9A96-933243F3E372}" name="Away" dataDxfId="4">
      <calculatedColumnFormula>fixtures!G2</calculatedColumnFormula>
    </tableColumn>
    <tableColumn id="7" xr3:uid="{4014D2C0-C0BB-44B6-BE3B-8461A92381D4}" name="Website Fixture" dataDxfId="3">
      <calculatedColumnFormula>D8&amp;" v "&amp;E8</calculatedColumnFormula>
    </tableColumn>
    <tableColumn id="8" xr3:uid="{947E1AE8-482F-4C58-B0B5-6620E1E85E32}" name="Venue" dataDxfId="2">
      <calculatedColumnFormula>fixtures!H2</calculatedColumnFormula>
    </tableColumn>
    <tableColumn id="9" xr3:uid="{6334D258-6DD9-4670-AAE2-D50D198D96EC}" name="Fixtures This Night" dataDxfId="1">
      <calculatedColumnFormula>COUNTIF($A$8:$A$153,$A8)</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9E7A7-675C-4761-9A5F-56FE5E5178D7}">
  <dimension ref="A1:H153"/>
  <sheetViews>
    <sheetView tabSelected="1" topLeftCell="A55" workbookViewId="0">
      <selection activeCell="K22" sqref="K22"/>
    </sheetView>
  </sheetViews>
  <sheetFormatPr baseColWidth="10" defaultColWidth="8.83203125" defaultRowHeight="15" x14ac:dyDescent="0.2"/>
  <cols>
    <col min="1" max="1" width="17.1640625" customWidth="1"/>
    <col min="2" max="3" width="12.5" customWidth="1"/>
    <col min="4" max="5" width="20" customWidth="1"/>
    <col min="6" max="6" width="29.5" customWidth="1"/>
    <col min="7" max="7" width="31.5" customWidth="1"/>
    <col min="8" max="8" width="14.33203125" customWidth="1"/>
    <col min="9" max="10" width="11" customWidth="1"/>
  </cols>
  <sheetData>
    <row r="1" spans="1:8" ht="32" customHeight="1" x14ac:dyDescent="0.2">
      <c r="A1" s="13" t="s">
        <v>67</v>
      </c>
      <c r="B1" s="13"/>
      <c r="C1" s="13"/>
      <c r="D1" s="13"/>
      <c r="E1" s="13"/>
      <c r="F1" s="13"/>
      <c r="G1" s="13"/>
      <c r="H1" s="13"/>
    </row>
    <row r="2" spans="1:8" ht="22" customHeight="1" x14ac:dyDescent="0.2">
      <c r="A2" s="14" t="s">
        <v>72</v>
      </c>
      <c r="B2" s="14"/>
      <c r="C2" s="14"/>
      <c r="D2" s="14"/>
      <c r="E2" s="14"/>
      <c r="F2" s="14"/>
      <c r="G2" s="14"/>
      <c r="H2" s="14"/>
    </row>
    <row r="3" spans="1:8" ht="30" customHeight="1" x14ac:dyDescent="0.2">
      <c r="A3" s="11" t="str">
        <f>"All "&amp;COUNTA(A8:A153)&amp;" fixtures are listed below across "&amp;COUNTA(_xlfn.UNIQUE(A8:A153))&amp;" date groups. Filter by date, night or division, then copy the visible rows to your website. The final column shows how many fixtures are taking place on the same night."</f>
        <v>All 146 fixtures are listed below across 53 date groups. Filter by date, night or division, then copy the visible rows to your website. The final column shows how many fixtures are taking place on the same night.</v>
      </c>
      <c r="B3" s="11"/>
      <c r="C3" s="11"/>
      <c r="D3" s="11"/>
      <c r="E3" s="11"/>
      <c r="F3" s="11"/>
      <c r="G3" s="11"/>
      <c r="H3" s="11"/>
    </row>
    <row r="4" spans="1:8" ht="30" customHeight="1" x14ac:dyDescent="0.2">
      <c r="A4" s="11"/>
      <c r="B4" s="11"/>
      <c r="C4" s="11"/>
      <c r="D4" s="11"/>
      <c r="E4" s="11"/>
      <c r="F4" s="11"/>
      <c r="G4" s="11"/>
      <c r="H4" s="11"/>
    </row>
    <row r="6" spans="1:8" ht="24" customHeight="1" x14ac:dyDescent="0.2">
      <c r="A6" s="12" t="s">
        <v>68</v>
      </c>
      <c r="B6" s="12"/>
      <c r="C6" s="12"/>
      <c r="D6" s="12"/>
      <c r="E6" s="12"/>
      <c r="F6" s="12"/>
      <c r="G6" s="12"/>
      <c r="H6" s="12"/>
    </row>
    <row r="7" spans="1:8" ht="30" customHeight="1" thickBot="1" x14ac:dyDescent="0.25">
      <c r="A7" s="6" t="s">
        <v>0</v>
      </c>
      <c r="B7" s="6" t="s">
        <v>69</v>
      </c>
      <c r="C7" s="6" t="s">
        <v>2</v>
      </c>
      <c r="D7" s="6" t="s">
        <v>3</v>
      </c>
      <c r="E7" s="6" t="s">
        <v>6</v>
      </c>
      <c r="F7" s="6" t="s">
        <v>70</v>
      </c>
      <c r="G7" s="6" t="s">
        <v>7</v>
      </c>
      <c r="H7" s="6" t="s">
        <v>71</v>
      </c>
    </row>
    <row r="8" spans="1:8" ht="33" thickBot="1" x14ac:dyDescent="0.25">
      <c r="A8" s="7" t="str">
        <f>IF(fixtures!A2="Unschdeuled","Unscheduled",fixtures!A2)</f>
        <v>Unscheduled</v>
      </c>
      <c r="B8" s="4" t="str">
        <f>IF(ISNUMBER(A8),TEXT(A8,"dddd"),"Unscheduled")</f>
        <v>Unscheduled</v>
      </c>
      <c r="C8" s="4" t="str">
        <f>fixtures!C2</f>
        <v>Division 1</v>
      </c>
      <c r="D8" s="9" t="str">
        <f>fixtures!D2</f>
        <v>Knighton Park VI</v>
      </c>
      <c r="E8" s="9" t="str">
        <f>fixtures!G2</f>
        <v>Loughborough Unicorn</v>
      </c>
      <c r="F8" s="9" t="str">
        <f>D8&amp;" v "&amp;E8</f>
        <v>Knighton Park VI v Loughborough Unicorn</v>
      </c>
      <c r="G8" s="9" t="str">
        <f>fixtures!H2</f>
        <v>Knighton Park Table Tennis Club</v>
      </c>
      <c r="H8" s="5">
        <f>COUNTIF($A$8:$A$153,$A8)</f>
        <v>1</v>
      </c>
    </row>
    <row r="9" spans="1:8" ht="16" x14ac:dyDescent="0.2">
      <c r="A9" s="7">
        <f>IF(fixtures!A3="Unschdeuled","Unscheduled",fixtures!A3)</f>
        <v>46289</v>
      </c>
      <c r="B9" s="4" t="str">
        <f t="shared" ref="B9:B72" si="0">IF(ISNUMBER(A9),TEXT(A9,"dddd"),"Unscheduled")</f>
        <v>Thursday</v>
      </c>
      <c r="C9" s="4" t="str">
        <f>fixtures!C3</f>
        <v>Division 1</v>
      </c>
      <c r="D9" s="9" t="str">
        <f>fixtures!D3</f>
        <v>Knighton Park I</v>
      </c>
      <c r="E9" s="9" t="str">
        <f>fixtures!G3</f>
        <v>Abbots Road I</v>
      </c>
      <c r="F9" s="9" t="str">
        <f t="shared" ref="F9:F72" si="1">D9&amp;" v "&amp;E9</f>
        <v>Knighton Park I v Abbots Road I</v>
      </c>
      <c r="G9" s="9" t="str">
        <f>fixtures!H3</f>
        <v>Knighton Park Table Tennis Club</v>
      </c>
      <c r="H9" s="5">
        <f t="shared" ref="H9:H72" si="2">COUNTIF($A$8:$A$153,$A9)</f>
        <v>3</v>
      </c>
    </row>
    <row r="10" spans="1:8" ht="16" x14ac:dyDescent="0.2">
      <c r="A10" s="8">
        <f>IF(fixtures!A4="Unschdeuled","Unscheduled",fixtures!A4)</f>
        <v>46289</v>
      </c>
      <c r="B10" s="2" t="str">
        <f t="shared" si="0"/>
        <v>Thursday</v>
      </c>
      <c r="C10" s="2" t="str">
        <f>fixtures!C4</f>
        <v>Division 2</v>
      </c>
      <c r="D10" s="10" t="str">
        <f>fixtures!D4</f>
        <v>Knighton Park IX</v>
      </c>
      <c r="E10" s="10" t="str">
        <f>fixtures!G4</f>
        <v>Abbots Road II</v>
      </c>
      <c r="F10" s="10" t="str">
        <f t="shared" si="1"/>
        <v>Knighton Park IX v Abbots Road II</v>
      </c>
      <c r="G10" s="10" t="str">
        <f>fixtures!H4</f>
        <v>Knighton Park Table Tennis Club</v>
      </c>
      <c r="H10" s="3">
        <f t="shared" si="2"/>
        <v>3</v>
      </c>
    </row>
    <row r="11" spans="1:8" ht="17" thickBot="1" x14ac:dyDescent="0.25">
      <c r="A11" s="8">
        <f>IF(fixtures!A5="Unschdeuled","Unscheduled",fixtures!A5)</f>
        <v>46289</v>
      </c>
      <c r="B11" s="2" t="str">
        <f t="shared" si="0"/>
        <v>Thursday</v>
      </c>
      <c r="C11" s="2" t="str">
        <f>fixtures!C5</f>
        <v>Division 4</v>
      </c>
      <c r="D11" s="10" t="str">
        <f>fixtures!D5</f>
        <v>Knighton Park XIII</v>
      </c>
      <c r="E11" s="10" t="str">
        <f>fixtures!G5</f>
        <v>Knighton Park XIV</v>
      </c>
      <c r="F11" s="10" t="str">
        <f t="shared" si="1"/>
        <v>Knighton Park XIII v Knighton Park XIV</v>
      </c>
      <c r="G11" s="10" t="str">
        <f>fixtures!H5</f>
        <v>Knighton Park Table Tennis Club</v>
      </c>
      <c r="H11" s="3">
        <f t="shared" si="2"/>
        <v>3</v>
      </c>
    </row>
    <row r="12" spans="1:8" ht="17" thickBot="1" x14ac:dyDescent="0.25">
      <c r="A12" s="7">
        <f>IF(fixtures!A6="Unschdeuled","Unscheduled",fixtures!A6)</f>
        <v>46293</v>
      </c>
      <c r="B12" s="4" t="str">
        <f t="shared" si="0"/>
        <v>Monday</v>
      </c>
      <c r="C12" s="4" t="str">
        <f>fixtures!C6</f>
        <v>Division 3</v>
      </c>
      <c r="D12" s="9" t="str">
        <f>fixtures!D6</f>
        <v>Knighton Park XII</v>
      </c>
      <c r="E12" s="9" t="str">
        <f>fixtures!G6</f>
        <v>Desford Village III</v>
      </c>
      <c r="F12" s="9" t="str">
        <f t="shared" si="1"/>
        <v>Knighton Park XII v Desford Village III</v>
      </c>
      <c r="G12" s="9" t="str">
        <f>fixtures!H6</f>
        <v>Knighton Park Table Tennis Club</v>
      </c>
      <c r="H12" s="5">
        <f t="shared" si="2"/>
        <v>1</v>
      </c>
    </row>
    <row r="13" spans="1:8" ht="16" x14ac:dyDescent="0.2">
      <c r="A13" s="7">
        <f>IF(fixtures!A7="Unschdeuled","Unscheduled",fixtures!A7)</f>
        <v>46294</v>
      </c>
      <c r="B13" s="4" t="str">
        <f t="shared" si="0"/>
        <v>Tuesday</v>
      </c>
      <c r="C13" s="4" t="str">
        <f>fixtures!C7</f>
        <v>Division 3</v>
      </c>
      <c r="D13" s="9" t="str">
        <f>fixtures!D7</f>
        <v>Knighton Park X</v>
      </c>
      <c r="E13" s="9" t="str">
        <f>fixtures!G7</f>
        <v>Regent Sports I</v>
      </c>
      <c r="F13" s="9" t="str">
        <f t="shared" si="1"/>
        <v>Knighton Park X v Regent Sports I</v>
      </c>
      <c r="G13" s="9" t="str">
        <f>fixtures!H7</f>
        <v>Knighton Park Table Tennis Club</v>
      </c>
      <c r="H13" s="5">
        <f t="shared" si="2"/>
        <v>4</v>
      </c>
    </row>
    <row r="14" spans="1:8" ht="16" x14ac:dyDescent="0.2">
      <c r="A14" s="8">
        <f>IF(fixtures!A8="Unschdeuled","Unscheduled",fixtures!A8)</f>
        <v>46294</v>
      </c>
      <c r="B14" s="2" t="str">
        <f t="shared" si="0"/>
        <v>Tuesday</v>
      </c>
      <c r="C14" s="2" t="str">
        <f>fixtures!C8</f>
        <v>Division 1</v>
      </c>
      <c r="D14" s="10" t="str">
        <f>fixtures!D8</f>
        <v>Knighton Park III</v>
      </c>
      <c r="E14" s="10" t="str">
        <f>fixtures!G8</f>
        <v>Ajax Wolvey</v>
      </c>
      <c r="F14" s="10" t="str">
        <f t="shared" si="1"/>
        <v>Knighton Park III v Ajax Wolvey</v>
      </c>
      <c r="G14" s="10" t="str">
        <f>fixtures!H8</f>
        <v>Knighton Park Table Tennis Club</v>
      </c>
      <c r="H14" s="3">
        <f t="shared" si="2"/>
        <v>4</v>
      </c>
    </row>
    <row r="15" spans="1:8" ht="32" x14ac:dyDescent="0.2">
      <c r="A15" s="8">
        <f>IF(fixtures!A9="Unschdeuled","Unscheduled",fixtures!A9)</f>
        <v>46294</v>
      </c>
      <c r="B15" s="2" t="str">
        <f t="shared" si="0"/>
        <v>Tuesday</v>
      </c>
      <c r="C15" s="2" t="str">
        <f>fixtures!C9</f>
        <v>Division 1</v>
      </c>
      <c r="D15" s="10" t="str">
        <f>fixtures!D9</f>
        <v>Knighton Park IV</v>
      </c>
      <c r="E15" s="10" t="str">
        <f>fixtures!G9</f>
        <v>Loughborough Unicorn</v>
      </c>
      <c r="F15" s="10" t="str">
        <f t="shared" si="1"/>
        <v>Knighton Park IV v Loughborough Unicorn</v>
      </c>
      <c r="G15" s="10" t="str">
        <f>fixtures!H9</f>
        <v>Knighton Park Table Tennis Club</v>
      </c>
      <c r="H15" s="3">
        <f t="shared" si="2"/>
        <v>4</v>
      </c>
    </row>
    <row r="16" spans="1:8" ht="17" thickBot="1" x14ac:dyDescent="0.25">
      <c r="A16" s="8">
        <f>IF(fixtures!A10="Unschdeuled","Unscheduled",fixtures!A10)</f>
        <v>46294</v>
      </c>
      <c r="B16" s="2" t="str">
        <f t="shared" si="0"/>
        <v>Tuesday</v>
      </c>
      <c r="C16" s="2" t="str">
        <f>fixtures!C10</f>
        <v>Division 1</v>
      </c>
      <c r="D16" s="10" t="str">
        <f>fixtures!D10</f>
        <v>Knighton Park VI</v>
      </c>
      <c r="E16" s="10" t="str">
        <f>fixtures!G10</f>
        <v>Knighton Park V</v>
      </c>
      <c r="F16" s="10" t="str">
        <f t="shared" si="1"/>
        <v>Knighton Park VI v Knighton Park V</v>
      </c>
      <c r="G16" s="10" t="str">
        <f>fixtures!H10</f>
        <v>Knighton Park Table Tennis Club</v>
      </c>
      <c r="H16" s="3">
        <f t="shared" si="2"/>
        <v>4</v>
      </c>
    </row>
    <row r="17" spans="1:8" ht="16" x14ac:dyDescent="0.2">
      <c r="A17" s="7">
        <f>IF(fixtures!A11="Unschdeuled","Unscheduled",fixtures!A11)</f>
        <v>46296</v>
      </c>
      <c r="B17" s="4" t="str">
        <f t="shared" si="0"/>
        <v>Thursday</v>
      </c>
      <c r="C17" s="4" t="str">
        <f>fixtures!C11</f>
        <v>Division 1</v>
      </c>
      <c r="D17" s="9" t="str">
        <f>fixtures!D11</f>
        <v>Knighton Park I</v>
      </c>
      <c r="E17" s="9" t="str">
        <f>fixtures!G11</f>
        <v>Desford Village I</v>
      </c>
      <c r="F17" s="9" t="str">
        <f t="shared" si="1"/>
        <v>Knighton Park I v Desford Village I</v>
      </c>
      <c r="G17" s="9" t="str">
        <f>fixtures!H11</f>
        <v>Knighton Park Table Tennis Club</v>
      </c>
      <c r="H17" s="5">
        <f t="shared" si="2"/>
        <v>3</v>
      </c>
    </row>
    <row r="18" spans="1:8" ht="16" x14ac:dyDescent="0.2">
      <c r="A18" s="8">
        <f>IF(fixtures!A12="Unschdeuled","Unscheduled",fixtures!A12)</f>
        <v>46296</v>
      </c>
      <c r="B18" s="2" t="str">
        <f t="shared" si="0"/>
        <v>Thursday</v>
      </c>
      <c r="C18" s="2" t="str">
        <f>fixtures!C12</f>
        <v>Division 2</v>
      </c>
      <c r="D18" s="10" t="str">
        <f>fixtures!D12</f>
        <v>Knighton Park IX</v>
      </c>
      <c r="E18" s="10" t="str">
        <f>fixtures!G12</f>
        <v>Unicorn II</v>
      </c>
      <c r="F18" s="10" t="str">
        <f t="shared" si="1"/>
        <v>Knighton Park IX v Unicorn II</v>
      </c>
      <c r="G18" s="10" t="str">
        <f>fixtures!H12</f>
        <v>Knighton Park Table Tennis Club</v>
      </c>
      <c r="H18" s="3">
        <f t="shared" si="2"/>
        <v>3</v>
      </c>
    </row>
    <row r="19" spans="1:8" ht="17" thickBot="1" x14ac:dyDescent="0.25">
      <c r="A19" s="8">
        <f>IF(fixtures!A13="Unschdeuled","Unscheduled",fixtures!A13)</f>
        <v>46296</v>
      </c>
      <c r="B19" s="2" t="str">
        <f t="shared" si="0"/>
        <v>Thursday</v>
      </c>
      <c r="C19" s="2" t="str">
        <f>fixtures!C13</f>
        <v>Division 4</v>
      </c>
      <c r="D19" s="10" t="str">
        <f>fixtures!D13</f>
        <v>Knighton Park XIII</v>
      </c>
      <c r="E19" s="10" t="str">
        <f>fixtures!G13</f>
        <v>Desford Village IV</v>
      </c>
      <c r="F19" s="10" t="str">
        <f t="shared" si="1"/>
        <v>Knighton Park XIII v Desford Village IV</v>
      </c>
      <c r="G19" s="10" t="str">
        <f>fixtures!H13</f>
        <v>Knighton Park Table Tennis Club</v>
      </c>
      <c r="H19" s="3">
        <f t="shared" si="2"/>
        <v>3</v>
      </c>
    </row>
    <row r="20" spans="1:8" ht="32" x14ac:dyDescent="0.2">
      <c r="A20" s="7">
        <f>IF(fixtures!A14="Unschdeuled","Unscheduled",fixtures!A14)</f>
        <v>46301</v>
      </c>
      <c r="B20" s="4" t="str">
        <f t="shared" si="0"/>
        <v>Tuesday</v>
      </c>
      <c r="C20" s="4" t="str">
        <f>fixtures!C14</f>
        <v>Division 2</v>
      </c>
      <c r="D20" s="9" t="str">
        <f>fixtures!D14</f>
        <v>Knighton Park VIII</v>
      </c>
      <c r="E20" s="9" t="str">
        <f>fixtures!G14</f>
        <v>Winstanley Wizards I</v>
      </c>
      <c r="F20" s="9" t="str">
        <f t="shared" si="1"/>
        <v>Knighton Park VIII v Winstanley Wizards I</v>
      </c>
      <c r="G20" s="9" t="str">
        <f>fixtures!H14</f>
        <v>Knighton Park Table Tennis Club</v>
      </c>
      <c r="H20" s="5">
        <f t="shared" si="2"/>
        <v>4</v>
      </c>
    </row>
    <row r="21" spans="1:8" ht="16" x14ac:dyDescent="0.2">
      <c r="A21" s="8">
        <f>IF(fixtures!A15="Unschdeuled","Unscheduled",fixtures!A15)</f>
        <v>46301</v>
      </c>
      <c r="B21" s="2" t="str">
        <f t="shared" si="0"/>
        <v>Tuesday</v>
      </c>
      <c r="C21" s="2" t="str">
        <f>fixtures!C15</f>
        <v>Division 2</v>
      </c>
      <c r="D21" s="10" t="str">
        <f>fixtures!D15</f>
        <v>Knighton Park VII</v>
      </c>
      <c r="E21" s="10" t="str">
        <f>fixtures!G15</f>
        <v>Holwell Sports I</v>
      </c>
      <c r="F21" s="10" t="str">
        <f t="shared" si="1"/>
        <v>Knighton Park VII v Holwell Sports I</v>
      </c>
      <c r="G21" s="10" t="str">
        <f>fixtures!H15</f>
        <v>Knighton Park Table Tennis Club</v>
      </c>
      <c r="H21" s="3">
        <f t="shared" si="2"/>
        <v>4</v>
      </c>
    </row>
    <row r="22" spans="1:8" ht="16" x14ac:dyDescent="0.2">
      <c r="A22" s="8">
        <f>IF(fixtures!A16="Unschdeuled","Unscheduled",fixtures!A16)</f>
        <v>46301</v>
      </c>
      <c r="B22" s="2" t="str">
        <f t="shared" si="0"/>
        <v>Tuesday</v>
      </c>
      <c r="C22" s="2" t="str">
        <f>fixtures!C16</f>
        <v>Division 1</v>
      </c>
      <c r="D22" s="10" t="str">
        <f>fixtures!D16</f>
        <v>Knighton Park V</v>
      </c>
      <c r="E22" s="10" t="str">
        <f>fixtures!G16</f>
        <v>Knighton Park IV</v>
      </c>
      <c r="F22" s="10" t="str">
        <f t="shared" si="1"/>
        <v>Knighton Park V v Knighton Park IV</v>
      </c>
      <c r="G22" s="10" t="str">
        <f>fixtures!H16</f>
        <v>Knighton Park Table Tennis Club</v>
      </c>
      <c r="H22" s="3">
        <f t="shared" si="2"/>
        <v>4</v>
      </c>
    </row>
    <row r="23" spans="1:8" ht="17" thickBot="1" x14ac:dyDescent="0.25">
      <c r="A23" s="8">
        <f>IF(fixtures!A17="Unschdeuled","Unscheduled",fixtures!A17)</f>
        <v>46301</v>
      </c>
      <c r="B23" s="2" t="str">
        <f t="shared" si="0"/>
        <v>Tuesday</v>
      </c>
      <c r="C23" s="2" t="str">
        <f>fixtures!C17</f>
        <v>Division 1</v>
      </c>
      <c r="D23" s="10" t="str">
        <f>fixtures!D17</f>
        <v>Knighton Park II</v>
      </c>
      <c r="E23" s="10" t="str">
        <f>fixtures!G17</f>
        <v>Knighton Park VI</v>
      </c>
      <c r="F23" s="10" t="str">
        <f t="shared" si="1"/>
        <v>Knighton Park II v Knighton Park VI</v>
      </c>
      <c r="G23" s="10" t="str">
        <f>fixtures!H17</f>
        <v>Knighton Park Table Tennis Club</v>
      </c>
      <c r="H23" s="3">
        <f t="shared" si="2"/>
        <v>4</v>
      </c>
    </row>
    <row r="24" spans="1:8" ht="16" x14ac:dyDescent="0.2">
      <c r="A24" s="7">
        <f>IF(fixtures!A18="Unschdeuled","Unscheduled",fixtures!A18)</f>
        <v>46303</v>
      </c>
      <c r="B24" s="4" t="str">
        <f t="shared" si="0"/>
        <v>Thursday</v>
      </c>
      <c r="C24" s="4" t="str">
        <f>fixtures!C18</f>
        <v>Division 5</v>
      </c>
      <c r="D24" s="9" t="str">
        <f>fixtures!D18</f>
        <v>Knighton Park XV</v>
      </c>
      <c r="E24" s="9" t="str">
        <f>fixtures!G18</f>
        <v>Nomads II</v>
      </c>
      <c r="F24" s="9" t="str">
        <f t="shared" si="1"/>
        <v>Knighton Park XV v Nomads II</v>
      </c>
      <c r="G24" s="9" t="str">
        <f>fixtures!H18</f>
        <v>Knighton Park Table Tennis Club</v>
      </c>
      <c r="H24" s="5">
        <f t="shared" si="2"/>
        <v>3</v>
      </c>
    </row>
    <row r="25" spans="1:8" ht="16" x14ac:dyDescent="0.2">
      <c r="A25" s="8">
        <f>IF(fixtures!A19="Unschdeuled","Unscheduled",fixtures!A19)</f>
        <v>46303</v>
      </c>
      <c r="B25" s="2" t="str">
        <f t="shared" si="0"/>
        <v>Thursday</v>
      </c>
      <c r="C25" s="2" t="str">
        <f>fixtures!C19</f>
        <v>Division 4</v>
      </c>
      <c r="D25" s="10" t="str">
        <f>fixtures!D19</f>
        <v>Knighton Park XIV</v>
      </c>
      <c r="E25" s="10" t="str">
        <f>fixtures!G19</f>
        <v>Regent Sports II</v>
      </c>
      <c r="F25" s="10" t="str">
        <f t="shared" si="1"/>
        <v>Knighton Park XIV v Regent Sports II</v>
      </c>
      <c r="G25" s="10" t="str">
        <f>fixtures!H19</f>
        <v>Knighton Park Table Tennis Club</v>
      </c>
      <c r="H25" s="3">
        <f t="shared" si="2"/>
        <v>3</v>
      </c>
    </row>
    <row r="26" spans="1:8" ht="17" thickBot="1" x14ac:dyDescent="0.25">
      <c r="A26" s="8">
        <f>IF(fixtures!A20="Unschdeuled","Unscheduled",fixtures!A20)</f>
        <v>46303</v>
      </c>
      <c r="B26" s="2" t="str">
        <f t="shared" si="0"/>
        <v>Thursday</v>
      </c>
      <c r="C26" s="2" t="str">
        <f>fixtures!C20</f>
        <v>Division 3</v>
      </c>
      <c r="D26" s="10" t="str">
        <f>fixtures!D20</f>
        <v>Knighton Park XI</v>
      </c>
      <c r="E26" s="10" t="str">
        <f>fixtures!G20</f>
        <v>Nomads I</v>
      </c>
      <c r="F26" s="10" t="str">
        <f t="shared" si="1"/>
        <v>Knighton Park XI v Nomads I</v>
      </c>
      <c r="G26" s="10" t="str">
        <f>fixtures!H20</f>
        <v>Knighton Park Table Tennis Club</v>
      </c>
      <c r="H26" s="3">
        <f t="shared" si="2"/>
        <v>3</v>
      </c>
    </row>
    <row r="27" spans="1:8" ht="17" thickBot="1" x14ac:dyDescent="0.25">
      <c r="A27" s="7">
        <f>IF(fixtures!A21="Unschdeuled","Unscheduled",fixtures!A21)</f>
        <v>46307</v>
      </c>
      <c r="B27" s="4" t="str">
        <f t="shared" si="0"/>
        <v>Monday</v>
      </c>
      <c r="C27" s="4" t="str">
        <f>fixtures!C21</f>
        <v>Division 3</v>
      </c>
      <c r="D27" s="9" t="str">
        <f>fixtures!D21</f>
        <v>Knighton Park XII</v>
      </c>
      <c r="E27" s="9" t="str">
        <f>fixtures!G21</f>
        <v>Regent Sports I</v>
      </c>
      <c r="F27" s="9" t="str">
        <f t="shared" si="1"/>
        <v>Knighton Park XII v Regent Sports I</v>
      </c>
      <c r="G27" s="9" t="str">
        <f>fixtures!H21</f>
        <v>Knighton Park Table Tennis Club</v>
      </c>
      <c r="H27" s="5">
        <f t="shared" si="2"/>
        <v>1</v>
      </c>
    </row>
    <row r="28" spans="1:8" ht="16" x14ac:dyDescent="0.2">
      <c r="A28" s="7">
        <f>IF(fixtures!A22="Unschdeuled","Unscheduled",fixtures!A22)</f>
        <v>46308</v>
      </c>
      <c r="B28" s="4" t="str">
        <f t="shared" si="0"/>
        <v>Tuesday</v>
      </c>
      <c r="C28" s="4" t="str">
        <f>fixtures!C22</f>
        <v>Division 1</v>
      </c>
      <c r="D28" s="9" t="str">
        <f>fixtures!D22</f>
        <v>Knighton Park III</v>
      </c>
      <c r="E28" s="9" t="str">
        <f>fixtures!G22</f>
        <v>Knighton Park V</v>
      </c>
      <c r="F28" s="9" t="str">
        <f t="shared" si="1"/>
        <v>Knighton Park III v Knighton Park V</v>
      </c>
      <c r="G28" s="9" t="str">
        <f>fixtures!H22</f>
        <v>Knighton Park Table Tennis Club</v>
      </c>
      <c r="H28" s="5">
        <f t="shared" si="2"/>
        <v>3</v>
      </c>
    </row>
    <row r="29" spans="1:8" ht="16" x14ac:dyDescent="0.2">
      <c r="A29" s="8">
        <f>IF(fixtures!A23="Unschdeuled","Unscheduled",fixtures!A23)</f>
        <v>46308</v>
      </c>
      <c r="B29" s="2" t="str">
        <f t="shared" si="0"/>
        <v>Tuesday</v>
      </c>
      <c r="C29" s="2" t="str">
        <f>fixtures!C23</f>
        <v>Division 1</v>
      </c>
      <c r="D29" s="10" t="str">
        <f>fixtures!D23</f>
        <v>Knighton Park IV</v>
      </c>
      <c r="E29" s="10" t="str">
        <f>fixtures!G23</f>
        <v>Knighton Park II</v>
      </c>
      <c r="F29" s="10" t="str">
        <f t="shared" si="1"/>
        <v>Knighton Park IV v Knighton Park II</v>
      </c>
      <c r="G29" s="10" t="str">
        <f>fixtures!H23</f>
        <v>Knighton Park Table Tennis Club</v>
      </c>
      <c r="H29" s="3">
        <f t="shared" si="2"/>
        <v>3</v>
      </c>
    </row>
    <row r="30" spans="1:8" ht="17" thickBot="1" x14ac:dyDescent="0.25">
      <c r="A30" s="8">
        <f>IF(fixtures!A24="Unschdeuled","Unscheduled",fixtures!A24)</f>
        <v>46308</v>
      </c>
      <c r="B30" s="2" t="str">
        <f t="shared" si="0"/>
        <v>Tuesday</v>
      </c>
      <c r="C30" s="2" t="str">
        <f>fixtures!C24</f>
        <v>Division 1</v>
      </c>
      <c r="D30" s="10" t="str">
        <f>fixtures!D24</f>
        <v>Knighton Park VI</v>
      </c>
      <c r="E30" s="10" t="str">
        <f>fixtures!G24</f>
        <v>Abbots Road I</v>
      </c>
      <c r="F30" s="10" t="str">
        <f t="shared" si="1"/>
        <v>Knighton Park VI v Abbots Road I</v>
      </c>
      <c r="G30" s="10" t="str">
        <f>fixtures!H24</f>
        <v>Knighton Park Table Tennis Club</v>
      </c>
      <c r="H30" s="3">
        <f t="shared" si="2"/>
        <v>3</v>
      </c>
    </row>
    <row r="31" spans="1:8" ht="16" x14ac:dyDescent="0.2">
      <c r="A31" s="7">
        <f>IF(fixtures!A25="Unschdeuled","Unscheduled",fixtures!A25)</f>
        <v>46310</v>
      </c>
      <c r="B31" s="4" t="str">
        <f t="shared" si="0"/>
        <v>Thursday</v>
      </c>
      <c r="C31" s="4" t="str">
        <f>fixtures!C25</f>
        <v>Division 1</v>
      </c>
      <c r="D31" s="9" t="str">
        <f>fixtures!D25</f>
        <v>Knighton Park I</v>
      </c>
      <c r="E31" s="9" t="str">
        <f>fixtures!G25</f>
        <v>Ajax Wolvey</v>
      </c>
      <c r="F31" s="9" t="str">
        <f t="shared" si="1"/>
        <v>Knighton Park I v Ajax Wolvey</v>
      </c>
      <c r="G31" s="9" t="str">
        <f>fixtures!H25</f>
        <v>Knighton Park Table Tennis Club</v>
      </c>
      <c r="H31" s="5">
        <f t="shared" si="2"/>
        <v>3</v>
      </c>
    </row>
    <row r="32" spans="1:8" ht="16" x14ac:dyDescent="0.2">
      <c r="A32" s="8">
        <f>IF(fixtures!A26="Unschdeuled","Unscheduled",fixtures!A26)</f>
        <v>46310</v>
      </c>
      <c r="B32" s="2" t="str">
        <f t="shared" si="0"/>
        <v>Thursday</v>
      </c>
      <c r="C32" s="2" t="str">
        <f>fixtures!C26</f>
        <v>Division 2</v>
      </c>
      <c r="D32" s="10" t="str">
        <f>fixtures!D26</f>
        <v>Knighton Park IX</v>
      </c>
      <c r="E32" s="10" t="str">
        <f>fixtures!G26</f>
        <v>Syston Casuals III</v>
      </c>
      <c r="F32" s="10" t="str">
        <f t="shared" si="1"/>
        <v>Knighton Park IX v Syston Casuals III</v>
      </c>
      <c r="G32" s="10" t="str">
        <f>fixtures!H26</f>
        <v>Knighton Park Table Tennis Club</v>
      </c>
      <c r="H32" s="3">
        <f t="shared" si="2"/>
        <v>3</v>
      </c>
    </row>
    <row r="33" spans="1:8" ht="17" thickBot="1" x14ac:dyDescent="0.25">
      <c r="A33" s="8">
        <f>IF(fixtures!A27="Unschdeuled","Unscheduled",fixtures!A27)</f>
        <v>46310</v>
      </c>
      <c r="B33" s="2" t="str">
        <f t="shared" si="0"/>
        <v>Thursday</v>
      </c>
      <c r="C33" s="2" t="str">
        <f>fixtures!C27</f>
        <v>Division 4</v>
      </c>
      <c r="D33" s="10" t="str">
        <f>fixtures!D27</f>
        <v>Knighton Park XIII</v>
      </c>
      <c r="E33" s="10" t="str">
        <f>fixtures!G27</f>
        <v>Goons</v>
      </c>
      <c r="F33" s="10" t="str">
        <f t="shared" si="1"/>
        <v>Knighton Park XIII v Goons</v>
      </c>
      <c r="G33" s="10" t="str">
        <f>fixtures!H27</f>
        <v>Knighton Park Table Tennis Club</v>
      </c>
      <c r="H33" s="3">
        <f t="shared" si="2"/>
        <v>3</v>
      </c>
    </row>
    <row r="34" spans="1:8" ht="16" x14ac:dyDescent="0.2">
      <c r="A34" s="7">
        <f>IF(fixtures!A28="Unschdeuled","Unscheduled",fixtures!A28)</f>
        <v>46322</v>
      </c>
      <c r="B34" s="4" t="str">
        <f t="shared" si="0"/>
        <v>Tuesday</v>
      </c>
      <c r="C34" s="4" t="str">
        <f>fixtures!C28</f>
        <v>Division 2</v>
      </c>
      <c r="D34" s="9" t="str">
        <f>fixtures!D28</f>
        <v>Knighton Park VII</v>
      </c>
      <c r="E34" s="9" t="str">
        <f>fixtures!G28</f>
        <v>Syston Casuals II</v>
      </c>
      <c r="F34" s="9" t="str">
        <f t="shared" si="1"/>
        <v>Knighton Park VII v Syston Casuals II</v>
      </c>
      <c r="G34" s="9" t="str">
        <f>fixtures!H28</f>
        <v>Knighton Park Table Tennis Club</v>
      </c>
      <c r="H34" s="5">
        <f t="shared" si="2"/>
        <v>4</v>
      </c>
    </row>
    <row r="35" spans="1:8" ht="16" x14ac:dyDescent="0.2">
      <c r="A35" s="8">
        <f>IF(fixtures!A29="Unschdeuled","Unscheduled",fixtures!A29)</f>
        <v>46322</v>
      </c>
      <c r="B35" s="2" t="str">
        <f t="shared" si="0"/>
        <v>Tuesday</v>
      </c>
      <c r="C35" s="2" t="str">
        <f>fixtures!C29</f>
        <v>Division 2</v>
      </c>
      <c r="D35" s="10" t="str">
        <f>fixtures!D29</f>
        <v>Knighton Park VIII</v>
      </c>
      <c r="E35" s="10" t="str">
        <f>fixtures!G29</f>
        <v>Unicorn II</v>
      </c>
      <c r="F35" s="10" t="str">
        <f t="shared" si="1"/>
        <v>Knighton Park VIII v Unicorn II</v>
      </c>
      <c r="G35" s="10" t="str">
        <f>fixtures!H29</f>
        <v>Knighton Park Table Tennis Club</v>
      </c>
      <c r="H35" s="3">
        <f t="shared" si="2"/>
        <v>4</v>
      </c>
    </row>
    <row r="36" spans="1:8" ht="16" x14ac:dyDescent="0.2">
      <c r="A36" s="8">
        <f>IF(fixtures!A30="Unschdeuled","Unscheduled",fixtures!A30)</f>
        <v>46322</v>
      </c>
      <c r="B36" s="2" t="str">
        <f t="shared" si="0"/>
        <v>Tuesday</v>
      </c>
      <c r="C36" s="2" t="str">
        <f>fixtures!C30</f>
        <v>Division 1</v>
      </c>
      <c r="D36" s="10" t="str">
        <f>fixtures!D30</f>
        <v>Knighton Park II</v>
      </c>
      <c r="E36" s="10" t="str">
        <f>fixtures!G30</f>
        <v>Knighton Park III</v>
      </c>
      <c r="F36" s="10" t="str">
        <f t="shared" si="1"/>
        <v>Knighton Park II v Knighton Park III</v>
      </c>
      <c r="G36" s="10" t="str">
        <f>fixtures!H30</f>
        <v>Knighton Park Table Tennis Club</v>
      </c>
      <c r="H36" s="3">
        <f t="shared" si="2"/>
        <v>4</v>
      </c>
    </row>
    <row r="37" spans="1:8" ht="17" thickBot="1" x14ac:dyDescent="0.25">
      <c r="A37" s="8">
        <f>IF(fixtures!A31="Unschdeuled","Unscheduled",fixtures!A31)</f>
        <v>46322</v>
      </c>
      <c r="B37" s="2" t="str">
        <f t="shared" si="0"/>
        <v>Tuesday</v>
      </c>
      <c r="C37" s="2" t="str">
        <f>fixtures!C31</f>
        <v>Division 1</v>
      </c>
      <c r="D37" s="10" t="str">
        <f>fixtures!D31</f>
        <v>Knighton Park V</v>
      </c>
      <c r="E37" s="10" t="str">
        <f>fixtures!G31</f>
        <v>Desford Village I</v>
      </c>
      <c r="F37" s="10" t="str">
        <f t="shared" si="1"/>
        <v>Knighton Park V v Desford Village I</v>
      </c>
      <c r="G37" s="10" t="str">
        <f>fixtures!H31</f>
        <v>Knighton Park Table Tennis Club</v>
      </c>
      <c r="H37" s="3">
        <f t="shared" si="2"/>
        <v>4</v>
      </c>
    </row>
    <row r="38" spans="1:8" ht="32" x14ac:dyDescent="0.2">
      <c r="A38" s="7">
        <f>IF(fixtures!A32="Unschdeuled","Unscheduled",fixtures!A32)</f>
        <v>46324</v>
      </c>
      <c r="B38" s="4" t="str">
        <f t="shared" si="0"/>
        <v>Thursday</v>
      </c>
      <c r="C38" s="4" t="str">
        <f>fixtures!C32</f>
        <v>Division 3</v>
      </c>
      <c r="D38" s="9" t="str">
        <f>fixtures!D32</f>
        <v>Knighton Park XI</v>
      </c>
      <c r="E38" s="9" t="str">
        <f>fixtures!G32</f>
        <v>Winstanley Wizards II</v>
      </c>
      <c r="F38" s="9" t="str">
        <f t="shared" si="1"/>
        <v>Knighton Park XI v Winstanley Wizards II</v>
      </c>
      <c r="G38" s="9" t="str">
        <f>fixtures!H32</f>
        <v>Knighton Park Table Tennis Club</v>
      </c>
      <c r="H38" s="5">
        <f t="shared" si="2"/>
        <v>3</v>
      </c>
    </row>
    <row r="39" spans="1:8" ht="32" x14ac:dyDescent="0.2">
      <c r="A39" s="8">
        <f>IF(fixtures!A33="Unschdeuled","Unscheduled",fixtures!A33)</f>
        <v>46324</v>
      </c>
      <c r="B39" s="2" t="str">
        <f t="shared" si="0"/>
        <v>Thursday</v>
      </c>
      <c r="C39" s="2" t="str">
        <f>fixtures!C33</f>
        <v>Division 4</v>
      </c>
      <c r="D39" s="10" t="str">
        <f>fixtures!D33</f>
        <v>Knighton Park XIV</v>
      </c>
      <c r="E39" s="10" t="str">
        <f>fixtures!G33</f>
        <v>Winstanley Wizards V</v>
      </c>
      <c r="F39" s="10" t="str">
        <f t="shared" si="1"/>
        <v>Knighton Park XIV v Winstanley Wizards V</v>
      </c>
      <c r="G39" s="10" t="str">
        <f>fixtures!H33</f>
        <v>Knighton Park Table Tennis Club</v>
      </c>
      <c r="H39" s="3">
        <f t="shared" si="2"/>
        <v>3</v>
      </c>
    </row>
    <row r="40" spans="1:8" ht="17" thickBot="1" x14ac:dyDescent="0.25">
      <c r="A40" s="8">
        <f>IF(fixtures!A34="Unschdeuled","Unscheduled",fixtures!A34)</f>
        <v>46324</v>
      </c>
      <c r="B40" s="2" t="str">
        <f t="shared" si="0"/>
        <v>Thursday</v>
      </c>
      <c r="C40" s="2" t="str">
        <f>fixtures!C34</f>
        <v>Division 5</v>
      </c>
      <c r="D40" s="10" t="str">
        <f>fixtures!D34</f>
        <v>Knighton Park XV</v>
      </c>
      <c r="E40" s="10" t="str">
        <f>fixtures!G34</f>
        <v xml:space="preserve">Evington </v>
      </c>
      <c r="F40" s="10" t="str">
        <f t="shared" si="1"/>
        <v xml:space="preserve">Knighton Park XV v Evington </v>
      </c>
      <c r="G40" s="10" t="str">
        <f>fixtures!H34</f>
        <v>Knighton Park Table Tennis Club</v>
      </c>
      <c r="H40" s="3">
        <f t="shared" si="2"/>
        <v>3</v>
      </c>
    </row>
    <row r="41" spans="1:8" ht="17" thickBot="1" x14ac:dyDescent="0.25">
      <c r="A41" s="7">
        <f>IF(fixtures!A35="Unschdeuled","Unscheduled",fixtures!A35)</f>
        <v>46328</v>
      </c>
      <c r="B41" s="4" t="str">
        <f t="shared" si="0"/>
        <v>Monday</v>
      </c>
      <c r="C41" s="4" t="str">
        <f>fixtures!C35</f>
        <v>Division 3</v>
      </c>
      <c r="D41" s="9" t="str">
        <f>fixtures!D35</f>
        <v>Knighton Park XII</v>
      </c>
      <c r="E41" s="9" t="str">
        <f>fixtures!G35</f>
        <v>Holwell Sports II</v>
      </c>
      <c r="F41" s="9" t="str">
        <f t="shared" si="1"/>
        <v>Knighton Park XII v Holwell Sports II</v>
      </c>
      <c r="G41" s="9" t="str">
        <f>fixtures!H35</f>
        <v>Knighton Park Table Tennis Club</v>
      </c>
      <c r="H41" s="5">
        <f t="shared" si="2"/>
        <v>1</v>
      </c>
    </row>
    <row r="42" spans="1:8" ht="16" x14ac:dyDescent="0.2">
      <c r="A42" s="7">
        <f>IF(fixtures!A36="Unschdeuled","Unscheduled",fixtures!A36)</f>
        <v>46329</v>
      </c>
      <c r="B42" s="4" t="str">
        <f t="shared" si="0"/>
        <v>Tuesday</v>
      </c>
      <c r="C42" s="4" t="str">
        <f>fixtures!C36</f>
        <v>Division 3</v>
      </c>
      <c r="D42" s="9" t="str">
        <f>fixtures!D36</f>
        <v>Knighton Park X</v>
      </c>
      <c r="E42" s="9" t="str">
        <f>fixtures!G36</f>
        <v>Knighton Park XI</v>
      </c>
      <c r="F42" s="9" t="str">
        <f t="shared" si="1"/>
        <v>Knighton Park X v Knighton Park XI</v>
      </c>
      <c r="G42" s="9" t="str">
        <f>fixtures!H36</f>
        <v>Knighton Park Table Tennis Club</v>
      </c>
      <c r="H42" s="5">
        <f t="shared" si="2"/>
        <v>4</v>
      </c>
    </row>
    <row r="43" spans="1:8" ht="16" x14ac:dyDescent="0.2">
      <c r="A43" s="8">
        <f>IF(fixtures!A37="Unschdeuled","Unscheduled",fixtures!A37)</f>
        <v>46329</v>
      </c>
      <c r="B43" s="2" t="str">
        <f t="shared" si="0"/>
        <v>Tuesday</v>
      </c>
      <c r="C43" s="2" t="str">
        <f>fixtures!C37</f>
        <v>Division 1</v>
      </c>
      <c r="D43" s="10" t="str">
        <f>fixtures!D37</f>
        <v>Knighton Park III</v>
      </c>
      <c r="E43" s="10" t="str">
        <f>fixtures!G37</f>
        <v>Abbots Road I</v>
      </c>
      <c r="F43" s="10" t="str">
        <f t="shared" si="1"/>
        <v>Knighton Park III v Abbots Road I</v>
      </c>
      <c r="G43" s="10" t="str">
        <f>fixtures!H37</f>
        <v>Knighton Park Table Tennis Club</v>
      </c>
      <c r="H43" s="3">
        <f t="shared" si="2"/>
        <v>4</v>
      </c>
    </row>
    <row r="44" spans="1:8" ht="16" x14ac:dyDescent="0.2">
      <c r="A44" s="8">
        <f>IF(fixtures!A38="Unschdeuled","Unscheduled",fixtures!A38)</f>
        <v>46329</v>
      </c>
      <c r="B44" s="2" t="str">
        <f t="shared" si="0"/>
        <v>Tuesday</v>
      </c>
      <c r="C44" s="2" t="str">
        <f>fixtures!C38</f>
        <v>Division 1</v>
      </c>
      <c r="D44" s="10" t="str">
        <f>fixtures!D38</f>
        <v>Knighton Park IV</v>
      </c>
      <c r="E44" s="10" t="str">
        <f>fixtures!G38</f>
        <v>Unicorn I</v>
      </c>
      <c r="F44" s="10" t="str">
        <f t="shared" si="1"/>
        <v>Knighton Park IV v Unicorn I</v>
      </c>
      <c r="G44" s="10" t="str">
        <f>fixtures!H38</f>
        <v>Knighton Park Table Tennis Club</v>
      </c>
      <c r="H44" s="3">
        <f t="shared" si="2"/>
        <v>4</v>
      </c>
    </row>
    <row r="45" spans="1:8" ht="17" thickBot="1" x14ac:dyDescent="0.25">
      <c r="A45" s="8">
        <f>IF(fixtures!A39="Unschdeuled","Unscheduled",fixtures!A39)</f>
        <v>46329</v>
      </c>
      <c r="B45" s="2" t="str">
        <f t="shared" si="0"/>
        <v>Tuesday</v>
      </c>
      <c r="C45" s="2" t="str">
        <f>fixtures!C39</f>
        <v>Division 1</v>
      </c>
      <c r="D45" s="10" t="str">
        <f>fixtures!D39</f>
        <v>Knighton Park VI</v>
      </c>
      <c r="E45" s="10" t="str">
        <f>fixtures!G39</f>
        <v>Syston Casuals I</v>
      </c>
      <c r="F45" s="10" t="str">
        <f t="shared" si="1"/>
        <v>Knighton Park VI v Syston Casuals I</v>
      </c>
      <c r="G45" s="10" t="str">
        <f>fixtures!H39</f>
        <v>Knighton Park Table Tennis Club</v>
      </c>
      <c r="H45" s="3">
        <f t="shared" si="2"/>
        <v>4</v>
      </c>
    </row>
    <row r="46" spans="1:8" ht="32" x14ac:dyDescent="0.2">
      <c r="A46" s="7">
        <f>IF(fixtures!A40="Unschdeuled","Unscheduled",fixtures!A40)</f>
        <v>46331</v>
      </c>
      <c r="B46" s="4" t="str">
        <f t="shared" si="0"/>
        <v>Thursday</v>
      </c>
      <c r="C46" s="4" t="str">
        <f>fixtures!C40</f>
        <v>Division 1</v>
      </c>
      <c r="D46" s="9" t="str">
        <f>fixtures!D40</f>
        <v>Knighton Park I</v>
      </c>
      <c r="E46" s="9" t="str">
        <f>fixtures!G40</f>
        <v>Loughborough Unicorn</v>
      </c>
      <c r="F46" s="9" t="str">
        <f t="shared" si="1"/>
        <v>Knighton Park I v Loughborough Unicorn</v>
      </c>
      <c r="G46" s="9" t="str">
        <f>fixtures!H40</f>
        <v>Knighton Park Table Tennis Club</v>
      </c>
      <c r="H46" s="5">
        <f t="shared" si="2"/>
        <v>3</v>
      </c>
    </row>
    <row r="47" spans="1:8" ht="16" x14ac:dyDescent="0.2">
      <c r="A47" s="8">
        <f>IF(fixtures!A41="Unschdeuled","Unscheduled",fixtures!A41)</f>
        <v>46331</v>
      </c>
      <c r="B47" s="2" t="str">
        <f t="shared" si="0"/>
        <v>Thursday</v>
      </c>
      <c r="C47" s="2" t="str">
        <f>fixtures!C41</f>
        <v>Division 2</v>
      </c>
      <c r="D47" s="10" t="str">
        <f>fixtures!D41</f>
        <v>Knighton Park IX</v>
      </c>
      <c r="E47" s="10" t="str">
        <f>fixtures!G41</f>
        <v>Fleckney I</v>
      </c>
      <c r="F47" s="10" t="str">
        <f t="shared" si="1"/>
        <v>Knighton Park IX v Fleckney I</v>
      </c>
      <c r="G47" s="10" t="str">
        <f>fixtures!H41</f>
        <v>Knighton Park Table Tennis Club</v>
      </c>
      <c r="H47" s="3">
        <f t="shared" si="2"/>
        <v>3</v>
      </c>
    </row>
    <row r="48" spans="1:8" ht="17" thickBot="1" x14ac:dyDescent="0.25">
      <c r="A48" s="8">
        <f>IF(fixtures!A42="Unschdeuled","Unscheduled",fixtures!A42)</f>
        <v>46331</v>
      </c>
      <c r="B48" s="2" t="str">
        <f t="shared" si="0"/>
        <v>Thursday</v>
      </c>
      <c r="C48" s="2" t="str">
        <f>fixtures!C42</f>
        <v>Division 4</v>
      </c>
      <c r="D48" s="10" t="str">
        <f>fixtures!D42</f>
        <v>Knighton Park XIII</v>
      </c>
      <c r="E48" s="10" t="str">
        <f>fixtures!G42</f>
        <v>Fleckney IV</v>
      </c>
      <c r="F48" s="10" t="str">
        <f t="shared" si="1"/>
        <v>Knighton Park XIII v Fleckney IV</v>
      </c>
      <c r="G48" s="10" t="str">
        <f>fixtures!H42</f>
        <v>Knighton Park Table Tennis Club</v>
      </c>
      <c r="H48" s="3">
        <f t="shared" si="2"/>
        <v>3</v>
      </c>
    </row>
    <row r="49" spans="1:8" ht="16" x14ac:dyDescent="0.2">
      <c r="A49" s="7">
        <f>IF(fixtures!A43="Unschdeuled","Unscheduled",fixtures!A43)</f>
        <v>46336</v>
      </c>
      <c r="B49" s="4" t="str">
        <f t="shared" si="0"/>
        <v>Tuesday</v>
      </c>
      <c r="C49" s="4" t="str">
        <f>fixtures!C43</f>
        <v>Division 2</v>
      </c>
      <c r="D49" s="9" t="str">
        <f>fixtures!D43</f>
        <v>Knighton Park VII</v>
      </c>
      <c r="E49" s="9" t="str">
        <f>fixtures!G43</f>
        <v>Syston Casuals III</v>
      </c>
      <c r="F49" s="9" t="str">
        <f t="shared" si="1"/>
        <v>Knighton Park VII v Syston Casuals III</v>
      </c>
      <c r="G49" s="9" t="str">
        <f>fixtures!H43</f>
        <v>Knighton Park Table Tennis Club</v>
      </c>
      <c r="H49" s="5">
        <f t="shared" si="2"/>
        <v>5</v>
      </c>
    </row>
    <row r="50" spans="1:8" ht="16" x14ac:dyDescent="0.2">
      <c r="A50" s="8">
        <f>IF(fixtures!A44="Unschdeuled","Unscheduled",fixtures!A44)</f>
        <v>46336</v>
      </c>
      <c r="B50" s="2" t="str">
        <f t="shared" si="0"/>
        <v>Tuesday</v>
      </c>
      <c r="C50" s="2" t="str">
        <f>fixtures!C44</f>
        <v>Division 2</v>
      </c>
      <c r="D50" s="10" t="str">
        <f>fixtures!D44</f>
        <v>Knighton Park VIII</v>
      </c>
      <c r="E50" s="10" t="str">
        <f>fixtures!G44</f>
        <v>Fleckney I</v>
      </c>
      <c r="F50" s="10" t="str">
        <f t="shared" si="1"/>
        <v>Knighton Park VIII v Fleckney I</v>
      </c>
      <c r="G50" s="10" t="str">
        <f>fixtures!H44</f>
        <v>Knighton Park Table Tennis Club</v>
      </c>
      <c r="H50" s="3">
        <f t="shared" si="2"/>
        <v>5</v>
      </c>
    </row>
    <row r="51" spans="1:8" ht="16" x14ac:dyDescent="0.2">
      <c r="A51" s="8">
        <f>IF(fixtures!A45="Unschdeuled","Unscheduled",fixtures!A45)</f>
        <v>46336</v>
      </c>
      <c r="B51" s="2" t="str">
        <f t="shared" si="0"/>
        <v>Tuesday</v>
      </c>
      <c r="C51" s="2" t="str">
        <f>fixtures!C45</f>
        <v>Division 1</v>
      </c>
      <c r="D51" s="10" t="str">
        <f>fixtures!D45</f>
        <v>Knighton Park VI</v>
      </c>
      <c r="E51" s="10" t="str">
        <f>fixtures!G45</f>
        <v>Knighton Park I</v>
      </c>
      <c r="F51" s="10" t="str">
        <f t="shared" si="1"/>
        <v>Knighton Park VI v Knighton Park I</v>
      </c>
      <c r="G51" s="10" t="str">
        <f>fixtures!H45</f>
        <v>Knighton Park Table Tennis Club</v>
      </c>
      <c r="H51" s="3">
        <f t="shared" si="2"/>
        <v>5</v>
      </c>
    </row>
    <row r="52" spans="1:8" ht="16" x14ac:dyDescent="0.2">
      <c r="A52" s="8">
        <f>IF(fixtures!A46="Unschdeuled","Unscheduled",fixtures!A46)</f>
        <v>46336</v>
      </c>
      <c r="B52" s="2" t="str">
        <f t="shared" si="0"/>
        <v>Tuesday</v>
      </c>
      <c r="C52" s="2" t="str">
        <f>fixtures!C46</f>
        <v>Division 1</v>
      </c>
      <c r="D52" s="10" t="str">
        <f>fixtures!D46</f>
        <v>Knighton Park II</v>
      </c>
      <c r="E52" s="10" t="str">
        <f>fixtures!G46</f>
        <v>Ajax Wolvey</v>
      </c>
      <c r="F52" s="10" t="str">
        <f t="shared" si="1"/>
        <v>Knighton Park II v Ajax Wolvey</v>
      </c>
      <c r="G52" s="10" t="str">
        <f>fixtures!H46</f>
        <v>Knighton Park Table Tennis Club</v>
      </c>
      <c r="H52" s="3">
        <f t="shared" si="2"/>
        <v>5</v>
      </c>
    </row>
    <row r="53" spans="1:8" ht="33" thickBot="1" x14ac:dyDescent="0.25">
      <c r="A53" s="8">
        <f>IF(fixtures!A47="Unschdeuled","Unscheduled",fixtures!A47)</f>
        <v>46336</v>
      </c>
      <c r="B53" s="2" t="str">
        <f t="shared" si="0"/>
        <v>Tuesday</v>
      </c>
      <c r="C53" s="2" t="str">
        <f>fixtures!C47</f>
        <v>Division 1</v>
      </c>
      <c r="D53" s="10" t="str">
        <f>fixtures!D47</f>
        <v>Knighton Park V</v>
      </c>
      <c r="E53" s="10" t="str">
        <f>fixtures!G47</f>
        <v>Loughborough Unicorn</v>
      </c>
      <c r="F53" s="10" t="str">
        <f t="shared" si="1"/>
        <v>Knighton Park V v Loughborough Unicorn</v>
      </c>
      <c r="G53" s="10" t="str">
        <f>fixtures!H47</f>
        <v>Knighton Park Table Tennis Club</v>
      </c>
      <c r="H53" s="3">
        <f t="shared" si="2"/>
        <v>5</v>
      </c>
    </row>
    <row r="54" spans="1:8" ht="16" x14ac:dyDescent="0.2">
      <c r="A54" s="7">
        <f>IF(fixtures!A48="Unschdeuled","Unscheduled",fixtures!A48)</f>
        <v>46338</v>
      </c>
      <c r="B54" s="4" t="str">
        <f t="shared" si="0"/>
        <v>Thursday</v>
      </c>
      <c r="C54" s="4" t="str">
        <f>fixtures!C48</f>
        <v>Division 3</v>
      </c>
      <c r="D54" s="9" t="str">
        <f>fixtures!D48</f>
        <v>Knighton Park XI</v>
      </c>
      <c r="E54" s="9" t="str">
        <f>fixtures!G48</f>
        <v>Desford Village III</v>
      </c>
      <c r="F54" s="9" t="str">
        <f t="shared" si="1"/>
        <v>Knighton Park XI v Desford Village III</v>
      </c>
      <c r="G54" s="9" t="str">
        <f>fixtures!H48</f>
        <v>Knighton Park Table Tennis Club</v>
      </c>
      <c r="H54" s="5">
        <f t="shared" si="2"/>
        <v>3</v>
      </c>
    </row>
    <row r="55" spans="1:8" ht="16" x14ac:dyDescent="0.2">
      <c r="A55" s="8">
        <f>IF(fixtures!A49="Unschdeuled","Unscheduled",fixtures!A49)</f>
        <v>46338</v>
      </c>
      <c r="B55" s="2" t="str">
        <f t="shared" si="0"/>
        <v>Thursday</v>
      </c>
      <c r="C55" s="2" t="str">
        <f>fixtures!C49</f>
        <v>Division 4</v>
      </c>
      <c r="D55" s="10" t="str">
        <f>fixtures!D49</f>
        <v>Knighton Park XIV</v>
      </c>
      <c r="E55" s="10" t="str">
        <f>fixtures!G49</f>
        <v>Desford Village IV</v>
      </c>
      <c r="F55" s="10" t="str">
        <f t="shared" si="1"/>
        <v>Knighton Park XIV v Desford Village IV</v>
      </c>
      <c r="G55" s="10" t="str">
        <f>fixtures!H49</f>
        <v>Knighton Park Table Tennis Club</v>
      </c>
      <c r="H55" s="3">
        <f t="shared" si="2"/>
        <v>3</v>
      </c>
    </row>
    <row r="56" spans="1:8" ht="33" thickBot="1" x14ac:dyDescent="0.25">
      <c r="A56" s="8">
        <f>IF(fixtures!A50="Unschdeuled","Unscheduled",fixtures!A50)</f>
        <v>46338</v>
      </c>
      <c r="B56" s="2" t="str">
        <f t="shared" si="0"/>
        <v>Thursday</v>
      </c>
      <c r="C56" s="2" t="str">
        <f>fixtures!C50</f>
        <v>Division 5</v>
      </c>
      <c r="D56" s="10" t="str">
        <f>fixtures!D50</f>
        <v>Knighton Park XV</v>
      </c>
      <c r="E56" s="10" t="str">
        <f>fixtures!G50</f>
        <v>Winstanley Wizards VI</v>
      </c>
      <c r="F56" s="10" t="str">
        <f t="shared" si="1"/>
        <v>Knighton Park XV v Winstanley Wizards VI</v>
      </c>
      <c r="G56" s="10" t="str">
        <f>fixtures!H50</f>
        <v>Knighton Park Table Tennis Club</v>
      </c>
      <c r="H56" s="3">
        <f t="shared" si="2"/>
        <v>3</v>
      </c>
    </row>
    <row r="57" spans="1:8" ht="16" x14ac:dyDescent="0.2">
      <c r="A57" s="7">
        <f>IF(fixtures!A51="Unschdeuled","Unscheduled",fixtures!A51)</f>
        <v>46343</v>
      </c>
      <c r="B57" s="4" t="str">
        <f t="shared" si="0"/>
        <v>Tuesday</v>
      </c>
      <c r="C57" s="4" t="str">
        <f>fixtures!C51</f>
        <v>Division 3</v>
      </c>
      <c r="D57" s="9" t="str">
        <f>fixtures!D51</f>
        <v>Knighton Park X</v>
      </c>
      <c r="E57" s="9" t="str">
        <f>fixtures!G51</f>
        <v>Nomads I</v>
      </c>
      <c r="F57" s="9" t="str">
        <f t="shared" si="1"/>
        <v>Knighton Park X v Nomads I</v>
      </c>
      <c r="G57" s="9" t="str">
        <f>fixtures!H51</f>
        <v>Knighton Park Table Tennis Club</v>
      </c>
      <c r="H57" s="5">
        <f t="shared" si="2"/>
        <v>3</v>
      </c>
    </row>
    <row r="58" spans="1:8" ht="16" x14ac:dyDescent="0.2">
      <c r="A58" s="8">
        <f>IF(fixtures!A52="Unschdeuled","Unscheduled",fixtures!A52)</f>
        <v>46343</v>
      </c>
      <c r="B58" s="2" t="str">
        <f t="shared" si="0"/>
        <v>Tuesday</v>
      </c>
      <c r="C58" s="2" t="str">
        <f>fixtures!C52</f>
        <v>Division 1</v>
      </c>
      <c r="D58" s="10" t="str">
        <f>fixtures!D52</f>
        <v>Knighton Park III</v>
      </c>
      <c r="E58" s="10" t="str">
        <f>fixtures!G52</f>
        <v>Syston Casuals I</v>
      </c>
      <c r="F58" s="10" t="str">
        <f t="shared" si="1"/>
        <v>Knighton Park III v Syston Casuals I</v>
      </c>
      <c r="G58" s="10" t="str">
        <f>fixtures!H52</f>
        <v>Knighton Park Table Tennis Club</v>
      </c>
      <c r="H58" s="3">
        <f t="shared" si="2"/>
        <v>3</v>
      </c>
    </row>
    <row r="59" spans="1:8" ht="17" thickBot="1" x14ac:dyDescent="0.25">
      <c r="A59" s="8">
        <f>IF(fixtures!A53="Unschdeuled","Unscheduled",fixtures!A53)</f>
        <v>46343</v>
      </c>
      <c r="B59" s="2" t="str">
        <f t="shared" si="0"/>
        <v>Tuesday</v>
      </c>
      <c r="C59" s="2" t="str">
        <f>fixtures!C53</f>
        <v>Division 1</v>
      </c>
      <c r="D59" s="10" t="str">
        <f>fixtures!D53</f>
        <v>Knighton Park IV</v>
      </c>
      <c r="E59" s="10" t="str">
        <f>fixtures!G53</f>
        <v>Knighton Park VI</v>
      </c>
      <c r="F59" s="10" t="str">
        <f t="shared" si="1"/>
        <v>Knighton Park IV v Knighton Park VI</v>
      </c>
      <c r="G59" s="10" t="str">
        <f>fixtures!H53</f>
        <v>Knighton Park Table Tennis Club</v>
      </c>
      <c r="H59" s="3">
        <f t="shared" si="2"/>
        <v>3</v>
      </c>
    </row>
    <row r="60" spans="1:8" ht="16" x14ac:dyDescent="0.2">
      <c r="A60" s="7">
        <f>IF(fixtures!A54="Unschdeuled","Unscheduled",fixtures!A54)</f>
        <v>46345</v>
      </c>
      <c r="B60" s="4" t="str">
        <f t="shared" si="0"/>
        <v>Thursday</v>
      </c>
      <c r="C60" s="4" t="str">
        <f>fixtures!C54</f>
        <v>Division 1</v>
      </c>
      <c r="D60" s="9" t="str">
        <f>fixtures!D54</f>
        <v>Knighton Park I</v>
      </c>
      <c r="E60" s="9" t="str">
        <f>fixtures!G54</f>
        <v>Knighton Park V</v>
      </c>
      <c r="F60" s="9" t="str">
        <f t="shared" si="1"/>
        <v>Knighton Park I v Knighton Park V</v>
      </c>
      <c r="G60" s="9" t="str">
        <f>fixtures!H54</f>
        <v>Knighton Park Table Tennis Club</v>
      </c>
      <c r="H60" s="5">
        <f t="shared" si="2"/>
        <v>3</v>
      </c>
    </row>
    <row r="61" spans="1:8" ht="16" x14ac:dyDescent="0.2">
      <c r="A61" s="8">
        <f>IF(fixtures!A55="Unschdeuled","Unscheduled",fixtures!A55)</f>
        <v>46345</v>
      </c>
      <c r="B61" s="2" t="str">
        <f t="shared" si="0"/>
        <v>Thursday</v>
      </c>
      <c r="C61" s="2" t="str">
        <f>fixtures!C55</f>
        <v>Division 2</v>
      </c>
      <c r="D61" s="10" t="str">
        <f>fixtures!D55</f>
        <v>Knighton Park IX</v>
      </c>
      <c r="E61" s="10" t="str">
        <f>fixtures!G55</f>
        <v>Knighton Park VIII</v>
      </c>
      <c r="F61" s="10" t="str">
        <f t="shared" si="1"/>
        <v>Knighton Park IX v Knighton Park VIII</v>
      </c>
      <c r="G61" s="10" t="str">
        <f>fixtures!H55</f>
        <v>Knighton Park Table Tennis Club</v>
      </c>
      <c r="H61" s="3">
        <f t="shared" si="2"/>
        <v>3</v>
      </c>
    </row>
    <row r="62" spans="1:8" ht="33" thickBot="1" x14ac:dyDescent="0.25">
      <c r="A62" s="8">
        <f>IF(fixtures!A56="Unschdeuled","Unscheduled",fixtures!A56)</f>
        <v>46345</v>
      </c>
      <c r="B62" s="2" t="str">
        <f t="shared" si="0"/>
        <v>Thursday</v>
      </c>
      <c r="C62" s="2" t="str">
        <f>fixtures!C56</f>
        <v>Division 4</v>
      </c>
      <c r="D62" s="10" t="str">
        <f>fixtures!D56</f>
        <v>Knighton Park XIII</v>
      </c>
      <c r="E62" s="10" t="str">
        <f>fixtures!G56</f>
        <v>Leics Tennis &amp; Squash Club I</v>
      </c>
      <c r="F62" s="10" t="str">
        <f t="shared" si="1"/>
        <v>Knighton Park XIII v Leics Tennis &amp; Squash Club I</v>
      </c>
      <c r="G62" s="10" t="str">
        <f>fixtures!H56</f>
        <v>Knighton Park Table Tennis Club</v>
      </c>
      <c r="H62" s="3">
        <f t="shared" si="2"/>
        <v>3</v>
      </c>
    </row>
    <row r="63" spans="1:8" ht="16" x14ac:dyDescent="0.2">
      <c r="A63" s="7">
        <f>IF(fixtures!A57="Unschdeuled","Unscheduled",fixtures!A57)</f>
        <v>46350</v>
      </c>
      <c r="B63" s="4" t="str">
        <f t="shared" si="0"/>
        <v>Tuesday</v>
      </c>
      <c r="C63" s="4" t="str">
        <f>fixtures!C57</f>
        <v>Division 2</v>
      </c>
      <c r="D63" s="9" t="str">
        <f>fixtures!D57</f>
        <v>Knighton Park VII</v>
      </c>
      <c r="E63" s="9" t="str">
        <f>fixtures!G57</f>
        <v>Knighton Park VIII</v>
      </c>
      <c r="F63" s="9" t="str">
        <f t="shared" si="1"/>
        <v>Knighton Park VII v Knighton Park VIII</v>
      </c>
      <c r="G63" s="9" t="str">
        <f>fixtures!H57</f>
        <v>Knighton Park Table Tennis Club</v>
      </c>
      <c r="H63" s="5">
        <f t="shared" si="2"/>
        <v>4</v>
      </c>
    </row>
    <row r="64" spans="1:8" ht="16" x14ac:dyDescent="0.2">
      <c r="A64" s="8">
        <f>IF(fixtures!A58="Unschdeuled","Unscheduled",fixtures!A58)</f>
        <v>46350</v>
      </c>
      <c r="B64" s="2" t="str">
        <f t="shared" si="0"/>
        <v>Tuesday</v>
      </c>
      <c r="C64" s="2" t="str">
        <f>fixtures!C58</f>
        <v>Division 1</v>
      </c>
      <c r="D64" s="10" t="str">
        <f>fixtures!D58</f>
        <v>Knighton Park VI</v>
      </c>
      <c r="E64" s="10" t="str">
        <f>fixtures!G58</f>
        <v>Knighton Park III</v>
      </c>
      <c r="F64" s="10" t="str">
        <f t="shared" si="1"/>
        <v>Knighton Park VI v Knighton Park III</v>
      </c>
      <c r="G64" s="10" t="str">
        <f>fixtures!H58</f>
        <v>Knighton Park Table Tennis Club</v>
      </c>
      <c r="H64" s="3">
        <f t="shared" si="2"/>
        <v>4</v>
      </c>
    </row>
    <row r="65" spans="1:8" ht="16" x14ac:dyDescent="0.2">
      <c r="A65" s="8">
        <f>IF(fixtures!A59="Unschdeuled","Unscheduled",fixtures!A59)</f>
        <v>46350</v>
      </c>
      <c r="B65" s="2" t="str">
        <f t="shared" si="0"/>
        <v>Tuesday</v>
      </c>
      <c r="C65" s="2" t="str">
        <f>fixtures!C59</f>
        <v>Division 1</v>
      </c>
      <c r="D65" s="10" t="str">
        <f>fixtures!D59</f>
        <v>Knighton Park IV</v>
      </c>
      <c r="E65" s="10" t="str">
        <f>fixtures!G59</f>
        <v>Knighton Park I</v>
      </c>
      <c r="F65" s="10" t="str">
        <f t="shared" si="1"/>
        <v>Knighton Park IV v Knighton Park I</v>
      </c>
      <c r="G65" s="10" t="str">
        <f>fixtures!H59</f>
        <v>Knighton Park Table Tennis Club</v>
      </c>
      <c r="H65" s="3">
        <f t="shared" si="2"/>
        <v>4</v>
      </c>
    </row>
    <row r="66" spans="1:8" ht="17" thickBot="1" x14ac:dyDescent="0.25">
      <c r="A66" s="8">
        <f>IF(fixtures!A60="Unschdeuled","Unscheduled",fixtures!A60)</f>
        <v>46350</v>
      </c>
      <c r="B66" s="2" t="str">
        <f t="shared" si="0"/>
        <v>Tuesday</v>
      </c>
      <c r="C66" s="2" t="str">
        <f>fixtures!C60</f>
        <v>Division 1</v>
      </c>
      <c r="D66" s="10" t="str">
        <f>fixtures!D60</f>
        <v>Knighton Park II</v>
      </c>
      <c r="E66" s="10" t="str">
        <f>fixtures!G60</f>
        <v>Knighton Park V</v>
      </c>
      <c r="F66" s="10" t="str">
        <f t="shared" si="1"/>
        <v>Knighton Park II v Knighton Park V</v>
      </c>
      <c r="G66" s="10" t="str">
        <f>fixtures!H60</f>
        <v>Knighton Park Table Tennis Club</v>
      </c>
      <c r="H66" s="3">
        <f t="shared" si="2"/>
        <v>4</v>
      </c>
    </row>
    <row r="67" spans="1:8" ht="16" x14ac:dyDescent="0.2">
      <c r="A67" s="7">
        <f>IF(fixtures!A61="Unschdeuled","Unscheduled",fixtures!A61)</f>
        <v>46352</v>
      </c>
      <c r="B67" s="4" t="str">
        <f t="shared" si="0"/>
        <v>Thursday</v>
      </c>
      <c r="C67" s="4" t="str">
        <f>fixtures!C61</f>
        <v>Division 3</v>
      </c>
      <c r="D67" s="9" t="str">
        <f>fixtures!D61</f>
        <v>Knighton Park XI</v>
      </c>
      <c r="E67" s="9" t="str">
        <f>fixtures!G61</f>
        <v>Holwell Sports II</v>
      </c>
      <c r="F67" s="9" t="str">
        <f t="shared" si="1"/>
        <v>Knighton Park XI v Holwell Sports II</v>
      </c>
      <c r="G67" s="9" t="str">
        <f>fixtures!H61</f>
        <v>Knighton Park Table Tennis Club</v>
      </c>
      <c r="H67" s="5">
        <f t="shared" si="2"/>
        <v>3</v>
      </c>
    </row>
    <row r="68" spans="1:8" ht="16" x14ac:dyDescent="0.2">
      <c r="A68" s="8">
        <f>IF(fixtures!A62="Unschdeuled","Unscheduled",fixtures!A62)</f>
        <v>46352</v>
      </c>
      <c r="B68" s="2" t="str">
        <f t="shared" si="0"/>
        <v>Thursday</v>
      </c>
      <c r="C68" s="2" t="str">
        <f>fixtures!C62</f>
        <v>Division 4</v>
      </c>
      <c r="D68" s="10" t="str">
        <f>fixtures!D62</f>
        <v>Knighton Park XIV</v>
      </c>
      <c r="E68" s="10" t="str">
        <f>fixtures!G62</f>
        <v>Fleckney IV</v>
      </c>
      <c r="F68" s="10" t="str">
        <f t="shared" si="1"/>
        <v>Knighton Park XIV v Fleckney IV</v>
      </c>
      <c r="G68" s="10" t="str">
        <f>fixtures!H62</f>
        <v>Knighton Park Table Tennis Club</v>
      </c>
      <c r="H68" s="3">
        <f t="shared" si="2"/>
        <v>3</v>
      </c>
    </row>
    <row r="69" spans="1:8" ht="17" thickBot="1" x14ac:dyDescent="0.25">
      <c r="A69" s="8">
        <f>IF(fixtures!A63="Unschdeuled","Unscheduled",fixtures!A63)</f>
        <v>46352</v>
      </c>
      <c r="B69" s="2" t="str">
        <f t="shared" si="0"/>
        <v>Thursday</v>
      </c>
      <c r="C69" s="2" t="str">
        <f>fixtures!C63</f>
        <v>Division 5</v>
      </c>
      <c r="D69" s="10" t="str">
        <f>fixtures!D63</f>
        <v>Knighton Park XV</v>
      </c>
      <c r="E69" s="10" t="str">
        <f>fixtures!G63</f>
        <v>Fleckney V</v>
      </c>
      <c r="F69" s="10" t="str">
        <f t="shared" si="1"/>
        <v>Knighton Park XV v Fleckney V</v>
      </c>
      <c r="G69" s="10" t="str">
        <f>fixtures!H63</f>
        <v>Knighton Park Table Tennis Club</v>
      </c>
      <c r="H69" s="3">
        <f t="shared" si="2"/>
        <v>3</v>
      </c>
    </row>
    <row r="70" spans="1:8" ht="33" thickBot="1" x14ac:dyDescent="0.25">
      <c r="A70" s="7">
        <f>IF(fixtures!A64="Unschdeuled","Unscheduled",fixtures!A64)</f>
        <v>46356</v>
      </c>
      <c r="B70" s="4" t="str">
        <f t="shared" si="0"/>
        <v>Monday</v>
      </c>
      <c r="C70" s="4" t="str">
        <f>fixtures!C64</f>
        <v>Division 3</v>
      </c>
      <c r="D70" s="9" t="str">
        <f>fixtures!D64</f>
        <v>Knighton Park XII</v>
      </c>
      <c r="E70" s="9" t="str">
        <f>fixtures!G64</f>
        <v>Winstanley Wizards III</v>
      </c>
      <c r="F70" s="9" t="str">
        <f t="shared" si="1"/>
        <v>Knighton Park XII v Winstanley Wizards III</v>
      </c>
      <c r="G70" s="9" t="str">
        <f>fixtures!H64</f>
        <v>Knighton Park Table Tennis Club</v>
      </c>
      <c r="H70" s="5">
        <f t="shared" si="2"/>
        <v>1</v>
      </c>
    </row>
    <row r="71" spans="1:8" ht="32" x14ac:dyDescent="0.2">
      <c r="A71" s="7">
        <f>IF(fixtures!A65="Unschdeuled","Unscheduled",fixtures!A65)</f>
        <v>46357</v>
      </c>
      <c r="B71" s="4" t="str">
        <f t="shared" si="0"/>
        <v>Tuesday</v>
      </c>
      <c r="C71" s="4" t="str">
        <f>fixtures!C65</f>
        <v>Division 3</v>
      </c>
      <c r="D71" s="9" t="str">
        <f>fixtures!D65</f>
        <v>Knighton Park X</v>
      </c>
      <c r="E71" s="9" t="str">
        <f>fixtures!G65</f>
        <v>Winstanley Wizards II</v>
      </c>
      <c r="F71" s="9" t="str">
        <f t="shared" si="1"/>
        <v>Knighton Park X v Winstanley Wizards II</v>
      </c>
      <c r="G71" s="9" t="str">
        <f>fixtures!H65</f>
        <v>Knighton Park Table Tennis Club</v>
      </c>
      <c r="H71" s="5">
        <f t="shared" si="2"/>
        <v>4</v>
      </c>
    </row>
    <row r="72" spans="1:8" ht="16" x14ac:dyDescent="0.2">
      <c r="A72" s="8">
        <f>IF(fixtures!A66="Unschdeuled","Unscheduled",fixtures!A66)</f>
        <v>46357</v>
      </c>
      <c r="B72" s="2" t="str">
        <f t="shared" si="0"/>
        <v>Tuesday</v>
      </c>
      <c r="C72" s="2" t="str">
        <f>fixtures!C66</f>
        <v>Division 2</v>
      </c>
      <c r="D72" s="10" t="str">
        <f>fixtures!D66</f>
        <v>Knighton Park VIII</v>
      </c>
      <c r="E72" s="10" t="str">
        <f>fixtures!G66</f>
        <v>Abbots Road II</v>
      </c>
      <c r="F72" s="10" t="str">
        <f t="shared" si="1"/>
        <v>Knighton Park VIII v Abbots Road II</v>
      </c>
      <c r="G72" s="10" t="str">
        <f>fixtures!H66</f>
        <v>Knighton Park Table Tennis Club</v>
      </c>
      <c r="H72" s="3">
        <f t="shared" si="2"/>
        <v>4</v>
      </c>
    </row>
    <row r="73" spans="1:8" ht="16" x14ac:dyDescent="0.2">
      <c r="A73" s="8">
        <f>IF(fixtures!A67="Unschdeuled","Unscheduled",fixtures!A67)</f>
        <v>46357</v>
      </c>
      <c r="B73" s="2" t="str">
        <f t="shared" ref="B73:B136" si="3">IF(ISNUMBER(A73),TEXT(A73,"dddd"),"Unscheduled")</f>
        <v>Tuesday</v>
      </c>
      <c r="C73" s="2" t="str">
        <f>fixtures!C67</f>
        <v>Division 1</v>
      </c>
      <c r="D73" s="10" t="str">
        <f>fixtures!D67</f>
        <v>Knighton Park III</v>
      </c>
      <c r="E73" s="10" t="str">
        <f>fixtures!G67</f>
        <v>Knighton Park IV</v>
      </c>
      <c r="F73" s="10" t="str">
        <f t="shared" ref="F73:F136" si="4">D73&amp;" v "&amp;E73</f>
        <v>Knighton Park III v Knighton Park IV</v>
      </c>
      <c r="G73" s="10" t="str">
        <f>fixtures!H67</f>
        <v>Knighton Park Table Tennis Club</v>
      </c>
      <c r="H73" s="3">
        <f t="shared" ref="H73:H136" si="5">COUNTIF($A$8:$A$153,$A73)</f>
        <v>4</v>
      </c>
    </row>
    <row r="74" spans="1:8" ht="17" thickBot="1" x14ac:dyDescent="0.25">
      <c r="A74" s="8">
        <f>IF(fixtures!A68="Unschdeuled","Unscheduled",fixtures!A68)</f>
        <v>46357</v>
      </c>
      <c r="B74" s="2" t="str">
        <f t="shared" si="3"/>
        <v>Tuesday</v>
      </c>
      <c r="C74" s="2" t="str">
        <f>fixtures!C68</f>
        <v>Division 1</v>
      </c>
      <c r="D74" s="10" t="str">
        <f>fixtures!D68</f>
        <v>Knighton Park V</v>
      </c>
      <c r="E74" s="10" t="str">
        <f>fixtures!G68</f>
        <v>Abbots Road I</v>
      </c>
      <c r="F74" s="10" t="str">
        <f t="shared" si="4"/>
        <v>Knighton Park V v Abbots Road I</v>
      </c>
      <c r="G74" s="10" t="str">
        <f>fixtures!H68</f>
        <v>Knighton Park Table Tennis Club</v>
      </c>
      <c r="H74" s="3">
        <f t="shared" si="5"/>
        <v>4</v>
      </c>
    </row>
    <row r="75" spans="1:8" ht="16" x14ac:dyDescent="0.2">
      <c r="A75" s="7">
        <f>IF(fixtures!A69="Unschdeuled","Unscheduled",fixtures!A69)</f>
        <v>46359</v>
      </c>
      <c r="B75" s="4" t="str">
        <f t="shared" si="3"/>
        <v>Thursday</v>
      </c>
      <c r="C75" s="4" t="str">
        <f>fixtures!C69</f>
        <v>Division 1</v>
      </c>
      <c r="D75" s="9" t="str">
        <f>fixtures!D69</f>
        <v>Knighton Park I</v>
      </c>
      <c r="E75" s="9" t="str">
        <f>fixtures!G69</f>
        <v>Knighton Park II</v>
      </c>
      <c r="F75" s="9" t="str">
        <f t="shared" si="4"/>
        <v>Knighton Park I v Knighton Park II</v>
      </c>
      <c r="G75" s="9" t="str">
        <f>fixtures!H69</f>
        <v>Knighton Park Table Tennis Club</v>
      </c>
      <c r="H75" s="5">
        <f t="shared" si="5"/>
        <v>2</v>
      </c>
    </row>
    <row r="76" spans="1:8" ht="17" thickBot="1" x14ac:dyDescent="0.25">
      <c r="A76" s="8">
        <f>IF(fixtures!A70="Unschdeuled","Unscheduled",fixtures!A70)</f>
        <v>46359</v>
      </c>
      <c r="B76" s="2" t="str">
        <f t="shared" si="3"/>
        <v>Thursday</v>
      </c>
      <c r="C76" s="2" t="str">
        <f>fixtures!C70</f>
        <v>Division 2</v>
      </c>
      <c r="D76" s="10" t="str">
        <f>fixtures!D70</f>
        <v>Knighton Park IX</v>
      </c>
      <c r="E76" s="10" t="str">
        <f>fixtures!G70</f>
        <v>Knighton Park VII</v>
      </c>
      <c r="F76" s="10" t="str">
        <f t="shared" si="4"/>
        <v>Knighton Park IX v Knighton Park VII</v>
      </c>
      <c r="G76" s="10" t="str">
        <f>fixtures!H70</f>
        <v>Knighton Park Table Tennis Club</v>
      </c>
      <c r="H76" s="3">
        <f t="shared" si="5"/>
        <v>2</v>
      </c>
    </row>
    <row r="77" spans="1:8" ht="17" thickBot="1" x14ac:dyDescent="0.25">
      <c r="A77" s="7">
        <f>IF(fixtures!A71="Unschdeuled","Unscheduled",fixtures!A71)</f>
        <v>46364</v>
      </c>
      <c r="B77" s="4" t="str">
        <f t="shared" si="3"/>
        <v>Tuesday</v>
      </c>
      <c r="C77" s="4" t="str">
        <f>fixtures!C71</f>
        <v>Division 1</v>
      </c>
      <c r="D77" s="9" t="str">
        <f>fixtures!D71</f>
        <v>Knighton Park IV</v>
      </c>
      <c r="E77" s="9" t="str">
        <f>fixtures!G71</f>
        <v>Desford Village I</v>
      </c>
      <c r="F77" s="9" t="str">
        <f t="shared" si="4"/>
        <v>Knighton Park IV v Desford Village I</v>
      </c>
      <c r="G77" s="9" t="str">
        <f>fixtures!H71</f>
        <v>Knighton Park Table Tennis Club</v>
      </c>
      <c r="H77" s="5">
        <f t="shared" si="5"/>
        <v>1</v>
      </c>
    </row>
    <row r="78" spans="1:8" ht="17" thickBot="1" x14ac:dyDescent="0.25">
      <c r="A78" s="7">
        <f>IF(fixtures!A72="Unschdeuled","Unscheduled",fixtures!A72)</f>
        <v>46391</v>
      </c>
      <c r="B78" s="4" t="str">
        <f t="shared" si="3"/>
        <v>Monday</v>
      </c>
      <c r="C78" s="4" t="str">
        <f>fixtures!C72</f>
        <v>Division 3</v>
      </c>
      <c r="D78" s="9" t="str">
        <f>fixtures!D72</f>
        <v>Knighton Park XII</v>
      </c>
      <c r="E78" s="9" t="str">
        <f>fixtures!G72</f>
        <v>Knighton Park X</v>
      </c>
      <c r="F78" s="9" t="str">
        <f t="shared" si="4"/>
        <v>Knighton Park XII v Knighton Park X</v>
      </c>
      <c r="G78" s="9" t="str">
        <f>fixtures!H72</f>
        <v>Knighton Park Table Tennis Club</v>
      </c>
      <c r="H78" s="5">
        <f t="shared" si="5"/>
        <v>1</v>
      </c>
    </row>
    <row r="79" spans="1:8" ht="16" x14ac:dyDescent="0.2">
      <c r="A79" s="7">
        <f>IF(fixtures!A73="Unschdeuled","Unscheduled",fixtures!A73)</f>
        <v>46392</v>
      </c>
      <c r="B79" s="4" t="str">
        <f t="shared" si="3"/>
        <v>Tuesday</v>
      </c>
      <c r="C79" s="4" t="str">
        <f>fixtures!C73</f>
        <v>Division 2</v>
      </c>
      <c r="D79" s="9" t="str">
        <f>fixtures!D73</f>
        <v>Knighton Park VII</v>
      </c>
      <c r="E79" s="9" t="str">
        <f>fixtures!G73</f>
        <v>Abbots Road II</v>
      </c>
      <c r="F79" s="9" t="str">
        <f t="shared" si="4"/>
        <v>Knighton Park VII v Abbots Road II</v>
      </c>
      <c r="G79" s="9" t="str">
        <f>fixtures!H73</f>
        <v>Knighton Park Table Tennis Club</v>
      </c>
      <c r="H79" s="5">
        <f t="shared" si="5"/>
        <v>3</v>
      </c>
    </row>
    <row r="80" spans="1:8" ht="16" x14ac:dyDescent="0.2">
      <c r="A80" s="8">
        <f>IF(fixtures!A74="Unschdeuled","Unscheduled",fixtures!A74)</f>
        <v>46392</v>
      </c>
      <c r="B80" s="2" t="str">
        <f t="shared" si="3"/>
        <v>Tuesday</v>
      </c>
      <c r="C80" s="2" t="str">
        <f>fixtures!C74</f>
        <v>Division 1</v>
      </c>
      <c r="D80" s="10" t="str">
        <f>fixtures!D74</f>
        <v>Knighton Park V</v>
      </c>
      <c r="E80" s="10" t="str">
        <f>fixtures!G74</f>
        <v>Unicorn I</v>
      </c>
      <c r="F80" s="10" t="str">
        <f t="shared" si="4"/>
        <v>Knighton Park V v Unicorn I</v>
      </c>
      <c r="G80" s="10" t="str">
        <f>fixtures!H74</f>
        <v>Knighton Park Table Tennis Club</v>
      </c>
      <c r="H80" s="3">
        <f t="shared" si="5"/>
        <v>3</v>
      </c>
    </row>
    <row r="81" spans="1:8" ht="17" thickBot="1" x14ac:dyDescent="0.25">
      <c r="A81" s="8">
        <f>IF(fixtures!A75="Unschdeuled","Unscheduled",fixtures!A75)</f>
        <v>46392</v>
      </c>
      <c r="B81" s="2" t="str">
        <f t="shared" si="3"/>
        <v>Tuesday</v>
      </c>
      <c r="C81" s="2" t="str">
        <f>fixtures!C75</f>
        <v>Division 1</v>
      </c>
      <c r="D81" s="10" t="str">
        <f>fixtures!D75</f>
        <v>Knighton Park II</v>
      </c>
      <c r="E81" s="10" t="str">
        <f>fixtures!G75</f>
        <v>Abbots Road I</v>
      </c>
      <c r="F81" s="10" t="str">
        <f t="shared" si="4"/>
        <v>Knighton Park II v Abbots Road I</v>
      </c>
      <c r="G81" s="10" t="str">
        <f>fixtures!H75</f>
        <v>Knighton Park Table Tennis Club</v>
      </c>
      <c r="H81" s="3">
        <f t="shared" si="5"/>
        <v>3</v>
      </c>
    </row>
    <row r="82" spans="1:8" ht="16" x14ac:dyDescent="0.2">
      <c r="A82" s="7">
        <f>IF(fixtures!A76="Unschdeuled","Unscheduled",fixtures!A76)</f>
        <v>46394</v>
      </c>
      <c r="B82" s="4" t="str">
        <f t="shared" si="3"/>
        <v>Thursday</v>
      </c>
      <c r="C82" s="4" t="str">
        <f>fixtures!C76</f>
        <v>Division 1</v>
      </c>
      <c r="D82" s="9" t="str">
        <f>fixtures!D76</f>
        <v>Knighton Park I</v>
      </c>
      <c r="E82" s="9" t="str">
        <f>fixtures!G76</f>
        <v>Knighton Park III</v>
      </c>
      <c r="F82" s="9" t="str">
        <f t="shared" si="4"/>
        <v>Knighton Park I v Knighton Park III</v>
      </c>
      <c r="G82" s="9" t="str">
        <f>fixtures!H76</f>
        <v>Knighton Park Table Tennis Club</v>
      </c>
      <c r="H82" s="5">
        <f t="shared" si="5"/>
        <v>2</v>
      </c>
    </row>
    <row r="83" spans="1:8" ht="17" thickBot="1" x14ac:dyDescent="0.25">
      <c r="A83" s="8">
        <f>IF(fixtures!A77="Unschdeuled","Unscheduled",fixtures!A77)</f>
        <v>46394</v>
      </c>
      <c r="B83" s="2" t="str">
        <f t="shared" si="3"/>
        <v>Thursday</v>
      </c>
      <c r="C83" s="2" t="str">
        <f>fixtures!C77</f>
        <v>Division 2</v>
      </c>
      <c r="D83" s="10" t="str">
        <f>fixtures!D77</f>
        <v>Knighton Park IX</v>
      </c>
      <c r="E83" s="10" t="str">
        <f>fixtures!G77</f>
        <v>Syston Casuals II</v>
      </c>
      <c r="F83" s="10" t="str">
        <f t="shared" si="4"/>
        <v>Knighton Park IX v Syston Casuals II</v>
      </c>
      <c r="G83" s="10" t="str">
        <f>fixtures!H77</f>
        <v>Knighton Park Table Tennis Club</v>
      </c>
      <c r="H83" s="3">
        <f t="shared" si="5"/>
        <v>2</v>
      </c>
    </row>
    <row r="84" spans="1:8" ht="16" x14ac:dyDescent="0.2">
      <c r="A84" s="7">
        <f>IF(fixtures!A78="Unschdeuled","Unscheduled",fixtures!A78)</f>
        <v>46399</v>
      </c>
      <c r="B84" s="4" t="str">
        <f t="shared" si="3"/>
        <v>Tuesday</v>
      </c>
      <c r="C84" s="4" t="str">
        <f>fixtures!C78</f>
        <v>Division 3</v>
      </c>
      <c r="D84" s="9" t="str">
        <f>fixtures!D78</f>
        <v>Knighton Park X</v>
      </c>
      <c r="E84" s="9" t="str">
        <f>fixtures!G78</f>
        <v>Desford Village III</v>
      </c>
      <c r="F84" s="9" t="str">
        <f t="shared" si="4"/>
        <v>Knighton Park X v Desford Village III</v>
      </c>
      <c r="G84" s="9" t="str">
        <f>fixtures!H78</f>
        <v>Knighton Park Table Tennis Club</v>
      </c>
      <c r="H84" s="5">
        <f t="shared" si="5"/>
        <v>4</v>
      </c>
    </row>
    <row r="85" spans="1:8" ht="16" x14ac:dyDescent="0.2">
      <c r="A85" s="8">
        <f>IF(fixtures!A79="Unschdeuled","Unscheduled",fixtures!A79)</f>
        <v>46399</v>
      </c>
      <c r="B85" s="2" t="str">
        <f t="shared" si="3"/>
        <v>Tuesday</v>
      </c>
      <c r="C85" s="2" t="str">
        <f>fixtures!C79</f>
        <v>Division 1</v>
      </c>
      <c r="D85" s="10" t="str">
        <f>fixtures!D79</f>
        <v>Knighton Park III</v>
      </c>
      <c r="E85" s="10" t="str">
        <f>fixtures!G79</f>
        <v>Desford Village I</v>
      </c>
      <c r="F85" s="10" t="str">
        <f t="shared" si="4"/>
        <v>Knighton Park III v Desford Village I</v>
      </c>
      <c r="G85" s="10" t="str">
        <f>fixtures!H79</f>
        <v>Knighton Park Table Tennis Club</v>
      </c>
      <c r="H85" s="3">
        <f t="shared" si="5"/>
        <v>4</v>
      </c>
    </row>
    <row r="86" spans="1:8" ht="16" x14ac:dyDescent="0.2">
      <c r="A86" s="8">
        <f>IF(fixtures!A80="Unschdeuled","Unscheduled",fixtures!A80)</f>
        <v>46399</v>
      </c>
      <c r="B86" s="2" t="str">
        <f t="shared" si="3"/>
        <v>Tuesday</v>
      </c>
      <c r="C86" s="2" t="str">
        <f>fixtures!C80</f>
        <v>Division 1</v>
      </c>
      <c r="D86" s="10" t="str">
        <f>fixtures!D80</f>
        <v>Knighton Park IV</v>
      </c>
      <c r="E86" s="10" t="str">
        <f>fixtures!G80</f>
        <v>Ajax Wolvey</v>
      </c>
      <c r="F86" s="10" t="str">
        <f t="shared" si="4"/>
        <v>Knighton Park IV v Ajax Wolvey</v>
      </c>
      <c r="G86" s="10" t="str">
        <f>fixtures!H80</f>
        <v>Knighton Park Table Tennis Club</v>
      </c>
      <c r="H86" s="3">
        <f t="shared" si="5"/>
        <v>4</v>
      </c>
    </row>
    <row r="87" spans="1:8" ht="33" thickBot="1" x14ac:dyDescent="0.25">
      <c r="A87" s="8">
        <f>IF(fixtures!A81="Unschdeuled","Unscheduled",fixtures!A81)</f>
        <v>46399</v>
      </c>
      <c r="B87" s="2" t="str">
        <f t="shared" si="3"/>
        <v>Tuesday</v>
      </c>
      <c r="C87" s="2" t="str">
        <f>fixtures!C81</f>
        <v>Division 1</v>
      </c>
      <c r="D87" s="10" t="str">
        <f>fixtures!D81</f>
        <v>Knighton Park VI</v>
      </c>
      <c r="E87" s="10" t="str">
        <f>fixtures!G81</f>
        <v>Loughborough Unicorn</v>
      </c>
      <c r="F87" s="10" t="str">
        <f t="shared" si="4"/>
        <v>Knighton Park VI v Loughborough Unicorn</v>
      </c>
      <c r="G87" s="10" t="str">
        <f>fixtures!H81</f>
        <v>Knighton Park Table Tennis Club</v>
      </c>
      <c r="H87" s="3">
        <f t="shared" si="5"/>
        <v>4</v>
      </c>
    </row>
    <row r="88" spans="1:8" ht="16" x14ac:dyDescent="0.2">
      <c r="A88" s="7">
        <f>IF(fixtures!A82="Unschdeuled","Unscheduled",fixtures!A82)</f>
        <v>46401</v>
      </c>
      <c r="B88" s="4" t="str">
        <f t="shared" si="3"/>
        <v>Thursday</v>
      </c>
      <c r="C88" s="4" t="str">
        <f>fixtures!C82</f>
        <v>Division 3</v>
      </c>
      <c r="D88" s="9" t="str">
        <f>fixtures!D82</f>
        <v>Knighton Park XI</v>
      </c>
      <c r="E88" s="9" t="str">
        <f>fixtures!G82</f>
        <v>Knighton Park XII</v>
      </c>
      <c r="F88" s="9" t="str">
        <f t="shared" si="4"/>
        <v>Knighton Park XI v Knighton Park XII</v>
      </c>
      <c r="G88" s="9" t="str">
        <f>fixtures!H82</f>
        <v>Knighton Park Table Tennis Club</v>
      </c>
      <c r="H88" s="5">
        <f t="shared" si="5"/>
        <v>3</v>
      </c>
    </row>
    <row r="89" spans="1:8" ht="32" x14ac:dyDescent="0.2">
      <c r="A89" s="8">
        <f>IF(fixtures!A83="Unschdeuled","Unscheduled",fixtures!A83)</f>
        <v>46401</v>
      </c>
      <c r="B89" s="2" t="str">
        <f t="shared" si="3"/>
        <v>Thursday</v>
      </c>
      <c r="C89" s="2" t="str">
        <f>fixtures!C83</f>
        <v>Division 5</v>
      </c>
      <c r="D89" s="10" t="str">
        <f>fixtures!D83</f>
        <v>Knighton Park XV</v>
      </c>
      <c r="E89" s="10" t="str">
        <f>fixtures!G83</f>
        <v>Winstanley Wizards VI</v>
      </c>
      <c r="F89" s="10" t="str">
        <f t="shared" si="4"/>
        <v>Knighton Park XV v Winstanley Wizards VI</v>
      </c>
      <c r="G89" s="10" t="str">
        <f>fixtures!H83</f>
        <v>Knighton Park Table Tennis Club</v>
      </c>
      <c r="H89" s="3">
        <f t="shared" si="5"/>
        <v>3</v>
      </c>
    </row>
    <row r="90" spans="1:8" ht="17" thickBot="1" x14ac:dyDescent="0.25">
      <c r="A90" s="8">
        <f>IF(fixtures!A84="Unschdeuled","Unscheduled",fixtures!A84)</f>
        <v>46401</v>
      </c>
      <c r="B90" s="2" t="str">
        <f t="shared" si="3"/>
        <v>Thursday</v>
      </c>
      <c r="C90" s="2" t="str">
        <f>fixtures!C84</f>
        <v>Division 4</v>
      </c>
      <c r="D90" s="10" t="str">
        <f>fixtures!D84</f>
        <v>Knighton Park XIV</v>
      </c>
      <c r="E90" s="10" t="str">
        <f>fixtures!G84</f>
        <v>Knighton Park XIII</v>
      </c>
      <c r="F90" s="10" t="str">
        <f t="shared" si="4"/>
        <v>Knighton Park XIV v Knighton Park XIII</v>
      </c>
      <c r="G90" s="10" t="str">
        <f>fixtures!H84</f>
        <v>Knighton Park Table Tennis Club</v>
      </c>
      <c r="H90" s="3">
        <f t="shared" si="5"/>
        <v>3</v>
      </c>
    </row>
    <row r="91" spans="1:8" ht="16" x14ac:dyDescent="0.2">
      <c r="A91" s="7">
        <f>IF(fixtures!A85="Unschdeuled","Unscheduled",fixtures!A85)</f>
        <v>46406</v>
      </c>
      <c r="B91" s="4" t="str">
        <f t="shared" si="3"/>
        <v>Tuesday</v>
      </c>
      <c r="C91" s="4" t="str">
        <f>fixtures!C85</f>
        <v>Division 2</v>
      </c>
      <c r="D91" s="9" t="str">
        <f>fixtures!D85</f>
        <v>Knighton Park VIII</v>
      </c>
      <c r="E91" s="9" t="str">
        <f>fixtures!G85</f>
        <v>Holwell Sports I</v>
      </c>
      <c r="F91" s="9" t="str">
        <f t="shared" si="4"/>
        <v>Knighton Park VIII v Holwell Sports I</v>
      </c>
      <c r="G91" s="9" t="str">
        <f>fixtures!H85</f>
        <v>Knighton Park Table Tennis Club</v>
      </c>
      <c r="H91" s="5">
        <f t="shared" si="5"/>
        <v>4</v>
      </c>
    </row>
    <row r="92" spans="1:8" ht="16" x14ac:dyDescent="0.2">
      <c r="A92" s="8">
        <f>IF(fixtures!A86="Unschdeuled","Unscheduled",fixtures!A86)</f>
        <v>46406</v>
      </c>
      <c r="B92" s="2" t="str">
        <f t="shared" si="3"/>
        <v>Tuesday</v>
      </c>
      <c r="C92" s="2" t="str">
        <f>fixtures!C86</f>
        <v>Division 2</v>
      </c>
      <c r="D92" s="10" t="str">
        <f>fixtures!D86</f>
        <v>Knighton Park VII</v>
      </c>
      <c r="E92" s="10" t="str">
        <f>fixtures!G86</f>
        <v>Great Glen</v>
      </c>
      <c r="F92" s="10" t="str">
        <f t="shared" si="4"/>
        <v>Knighton Park VII v Great Glen</v>
      </c>
      <c r="G92" s="10" t="str">
        <f>fixtures!H86</f>
        <v>Knighton Park Table Tennis Club</v>
      </c>
      <c r="H92" s="3">
        <f t="shared" si="5"/>
        <v>4</v>
      </c>
    </row>
    <row r="93" spans="1:8" ht="16" x14ac:dyDescent="0.2">
      <c r="A93" s="8">
        <f>IF(fixtures!A87="Unschdeuled","Unscheduled",fixtures!A87)</f>
        <v>46406</v>
      </c>
      <c r="B93" s="2" t="str">
        <f t="shared" si="3"/>
        <v>Tuesday</v>
      </c>
      <c r="C93" s="2" t="str">
        <f>fixtures!C87</f>
        <v>Division 1</v>
      </c>
      <c r="D93" s="10" t="str">
        <f>fixtures!D87</f>
        <v>Knighton Park V</v>
      </c>
      <c r="E93" s="10" t="str">
        <f>fixtures!G87</f>
        <v>Knighton Park VI</v>
      </c>
      <c r="F93" s="10" t="str">
        <f t="shared" si="4"/>
        <v>Knighton Park V v Knighton Park VI</v>
      </c>
      <c r="G93" s="10" t="str">
        <f>fixtures!H87</f>
        <v>Knighton Park Table Tennis Club</v>
      </c>
      <c r="H93" s="3">
        <f t="shared" si="5"/>
        <v>4</v>
      </c>
    </row>
    <row r="94" spans="1:8" ht="17" thickBot="1" x14ac:dyDescent="0.25">
      <c r="A94" s="8">
        <f>IF(fixtures!A88="Unschdeuled","Unscheduled",fixtures!A88)</f>
        <v>46406</v>
      </c>
      <c r="B94" s="2" t="str">
        <f t="shared" si="3"/>
        <v>Tuesday</v>
      </c>
      <c r="C94" s="2" t="str">
        <f>fixtures!C88</f>
        <v>Division 1</v>
      </c>
      <c r="D94" s="10" t="str">
        <f>fixtures!D88</f>
        <v>Knighton Park II</v>
      </c>
      <c r="E94" s="10" t="str">
        <f>fixtures!G88</f>
        <v>Syston Casuals I</v>
      </c>
      <c r="F94" s="10" t="str">
        <f t="shared" si="4"/>
        <v>Knighton Park II v Syston Casuals I</v>
      </c>
      <c r="G94" s="10" t="str">
        <f>fixtures!H88</f>
        <v>Knighton Park Table Tennis Club</v>
      </c>
      <c r="H94" s="3">
        <f t="shared" si="5"/>
        <v>4</v>
      </c>
    </row>
    <row r="95" spans="1:8" ht="16" x14ac:dyDescent="0.2">
      <c r="A95" s="7">
        <f>IF(fixtures!A89="Unschdeuled","Unscheduled",fixtures!A89)</f>
        <v>46408</v>
      </c>
      <c r="B95" s="4" t="str">
        <f t="shared" si="3"/>
        <v>Thursday</v>
      </c>
      <c r="C95" s="4" t="str">
        <f>fixtures!C89</f>
        <v>Division 3</v>
      </c>
      <c r="D95" s="9" t="str">
        <f>fixtures!D89</f>
        <v>Knighton Park XI</v>
      </c>
      <c r="E95" s="9" t="str">
        <f>fixtures!G89</f>
        <v>Desford Village II</v>
      </c>
      <c r="F95" s="9" t="str">
        <f t="shared" si="4"/>
        <v>Knighton Park XI v Desford Village II</v>
      </c>
      <c r="G95" s="9" t="str">
        <f>fixtures!H89</f>
        <v>Knighton Park Table Tennis Club</v>
      </c>
      <c r="H95" s="5">
        <f t="shared" si="5"/>
        <v>3</v>
      </c>
    </row>
    <row r="96" spans="1:8" ht="16" x14ac:dyDescent="0.2">
      <c r="A96" s="8">
        <f>IF(fixtures!A90="Unschdeuled","Unscheduled",fixtures!A90)</f>
        <v>46408</v>
      </c>
      <c r="B96" s="2" t="str">
        <f t="shared" si="3"/>
        <v>Thursday</v>
      </c>
      <c r="C96" s="2" t="str">
        <f>fixtures!C90</f>
        <v>Division 4</v>
      </c>
      <c r="D96" s="10" t="str">
        <f>fixtures!D90</f>
        <v>Knighton Park XIV</v>
      </c>
      <c r="E96" s="10" t="str">
        <f>fixtures!G90</f>
        <v>Desford Village V</v>
      </c>
      <c r="F96" s="10" t="str">
        <f t="shared" si="4"/>
        <v>Knighton Park XIV v Desford Village V</v>
      </c>
      <c r="G96" s="10" t="str">
        <f>fixtures!H90</f>
        <v>Knighton Park Table Tennis Club</v>
      </c>
      <c r="H96" s="3">
        <f t="shared" si="5"/>
        <v>3</v>
      </c>
    </row>
    <row r="97" spans="1:8" ht="17" thickBot="1" x14ac:dyDescent="0.25">
      <c r="A97" s="8">
        <f>IF(fixtures!A91="Unschdeuled","Unscheduled",fixtures!A91)</f>
        <v>46408</v>
      </c>
      <c r="B97" s="2" t="str">
        <f t="shared" si="3"/>
        <v>Thursday</v>
      </c>
      <c r="C97" s="2" t="str">
        <f>fixtures!C91</f>
        <v>Division 5</v>
      </c>
      <c r="D97" s="10" t="str">
        <f>fixtures!D91</f>
        <v>Knighton Park XV</v>
      </c>
      <c r="E97" s="10" t="str">
        <f>fixtures!G91</f>
        <v>Fleckney VI</v>
      </c>
      <c r="F97" s="10" t="str">
        <f t="shared" si="4"/>
        <v>Knighton Park XV v Fleckney VI</v>
      </c>
      <c r="G97" s="10" t="str">
        <f>fixtures!H91</f>
        <v>Knighton Park Table Tennis Club</v>
      </c>
      <c r="H97" s="3">
        <f t="shared" si="5"/>
        <v>3</v>
      </c>
    </row>
    <row r="98" spans="1:8" ht="17" thickBot="1" x14ac:dyDescent="0.25">
      <c r="A98" s="7">
        <f>IF(fixtures!A92="Unschdeuled","Unscheduled",fixtures!A92)</f>
        <v>46412</v>
      </c>
      <c r="B98" s="4" t="str">
        <f t="shared" si="3"/>
        <v>Monday</v>
      </c>
      <c r="C98" s="4" t="str">
        <f>fixtures!C92</f>
        <v>Division 3</v>
      </c>
      <c r="D98" s="9" t="str">
        <f>fixtures!D92</f>
        <v>Knighton Park XII</v>
      </c>
      <c r="E98" s="9" t="str">
        <f>fixtures!G92</f>
        <v>Desford Village II</v>
      </c>
      <c r="F98" s="9" t="str">
        <f t="shared" si="4"/>
        <v>Knighton Park XII v Desford Village II</v>
      </c>
      <c r="G98" s="9" t="str">
        <f>fixtures!H92</f>
        <v>Knighton Park Table Tennis Club</v>
      </c>
      <c r="H98" s="5">
        <f t="shared" si="5"/>
        <v>1</v>
      </c>
    </row>
    <row r="99" spans="1:8" ht="16" x14ac:dyDescent="0.2">
      <c r="A99" s="7">
        <f>IF(fixtures!A93="Unschdeuled","Unscheduled",fixtures!A93)</f>
        <v>46413</v>
      </c>
      <c r="B99" s="4" t="str">
        <f t="shared" si="3"/>
        <v>Tuesday</v>
      </c>
      <c r="C99" s="4" t="str">
        <f>fixtures!C93</f>
        <v>Division 3</v>
      </c>
      <c r="D99" s="9" t="str">
        <f>fixtures!D93</f>
        <v>Knighton Park X</v>
      </c>
      <c r="E99" s="9" t="str">
        <f>fixtures!G93</f>
        <v>Holwell Sports II</v>
      </c>
      <c r="F99" s="9" t="str">
        <f t="shared" si="4"/>
        <v>Knighton Park X v Holwell Sports II</v>
      </c>
      <c r="G99" s="9" t="str">
        <f>fixtures!H93</f>
        <v>Knighton Park Table Tennis Club</v>
      </c>
      <c r="H99" s="5">
        <f t="shared" si="5"/>
        <v>4</v>
      </c>
    </row>
    <row r="100" spans="1:8" ht="32" x14ac:dyDescent="0.2">
      <c r="A100" s="8">
        <f>IF(fixtures!A94="Unschdeuled","Unscheduled",fixtures!A94)</f>
        <v>46413</v>
      </c>
      <c r="B100" s="2" t="str">
        <f t="shared" si="3"/>
        <v>Tuesday</v>
      </c>
      <c r="C100" s="2" t="str">
        <f>fixtures!C94</f>
        <v>Division 1</v>
      </c>
      <c r="D100" s="10" t="str">
        <f>fixtures!D94</f>
        <v>Knighton Park III</v>
      </c>
      <c r="E100" s="10" t="str">
        <f>fixtures!G94</f>
        <v>Loughborough Unicorn</v>
      </c>
      <c r="F100" s="10" t="str">
        <f t="shared" si="4"/>
        <v>Knighton Park III v Loughborough Unicorn</v>
      </c>
      <c r="G100" s="10" t="str">
        <f>fixtures!H94</f>
        <v>Knighton Park Table Tennis Club</v>
      </c>
      <c r="H100" s="3">
        <f t="shared" si="5"/>
        <v>4</v>
      </c>
    </row>
    <row r="101" spans="1:8" ht="16" x14ac:dyDescent="0.2">
      <c r="A101" s="8">
        <f>IF(fixtures!A95="Unschdeuled","Unscheduled",fixtures!A95)</f>
        <v>46413</v>
      </c>
      <c r="B101" s="2" t="str">
        <f t="shared" si="3"/>
        <v>Tuesday</v>
      </c>
      <c r="C101" s="2" t="str">
        <f>fixtures!C95</f>
        <v>Division 1</v>
      </c>
      <c r="D101" s="10" t="str">
        <f>fixtures!D95</f>
        <v>Knighton Park IV</v>
      </c>
      <c r="E101" s="10" t="str">
        <f>fixtures!G95</f>
        <v>Knighton Park V</v>
      </c>
      <c r="F101" s="10" t="str">
        <f t="shared" si="4"/>
        <v>Knighton Park IV v Knighton Park V</v>
      </c>
      <c r="G101" s="10" t="str">
        <f>fixtures!H95</f>
        <v>Knighton Park Table Tennis Club</v>
      </c>
      <c r="H101" s="3">
        <f t="shared" si="5"/>
        <v>4</v>
      </c>
    </row>
    <row r="102" spans="1:8" ht="17" thickBot="1" x14ac:dyDescent="0.25">
      <c r="A102" s="8">
        <f>IF(fixtures!A96="Unschdeuled","Unscheduled",fixtures!A96)</f>
        <v>46413</v>
      </c>
      <c r="B102" s="2" t="str">
        <f t="shared" si="3"/>
        <v>Tuesday</v>
      </c>
      <c r="C102" s="2" t="str">
        <f>fixtures!C96</f>
        <v>Division 1</v>
      </c>
      <c r="D102" s="10" t="str">
        <f>fixtures!D96</f>
        <v>Knighton Park VI</v>
      </c>
      <c r="E102" s="10" t="str">
        <f>fixtures!G96</f>
        <v>Knighton Park II</v>
      </c>
      <c r="F102" s="10" t="str">
        <f t="shared" si="4"/>
        <v>Knighton Park VI v Knighton Park II</v>
      </c>
      <c r="G102" s="10" t="str">
        <f>fixtures!H96</f>
        <v>Knighton Park Table Tennis Club</v>
      </c>
      <c r="H102" s="3">
        <f t="shared" si="5"/>
        <v>4</v>
      </c>
    </row>
    <row r="103" spans="1:8" ht="16" x14ac:dyDescent="0.2">
      <c r="A103" s="7">
        <f>IF(fixtures!A97="Unschdeuled","Unscheduled",fixtures!A97)</f>
        <v>46415</v>
      </c>
      <c r="B103" s="4" t="str">
        <f t="shared" si="3"/>
        <v>Thursday</v>
      </c>
      <c r="C103" s="4" t="str">
        <f>fixtures!C97</f>
        <v>Division 1</v>
      </c>
      <c r="D103" s="9" t="str">
        <f>fixtures!D97</f>
        <v>Knighton Park I</v>
      </c>
      <c r="E103" s="9" t="str">
        <f>fixtures!G97</f>
        <v>Unicorn I</v>
      </c>
      <c r="F103" s="9" t="str">
        <f t="shared" si="4"/>
        <v>Knighton Park I v Unicorn I</v>
      </c>
      <c r="G103" s="9" t="str">
        <f>fixtures!H97</f>
        <v>Knighton Park Table Tennis Club</v>
      </c>
      <c r="H103" s="5">
        <f t="shared" si="5"/>
        <v>2</v>
      </c>
    </row>
    <row r="104" spans="1:8" ht="17" thickBot="1" x14ac:dyDescent="0.25">
      <c r="A104" s="8">
        <f>IF(fixtures!A98="Unschdeuled","Unscheduled",fixtures!A98)</f>
        <v>46415</v>
      </c>
      <c r="B104" s="2" t="str">
        <f t="shared" si="3"/>
        <v>Thursday</v>
      </c>
      <c r="C104" s="2" t="str">
        <f>fixtures!C98</f>
        <v>Division 4</v>
      </c>
      <c r="D104" s="10" t="str">
        <f>fixtures!D98</f>
        <v>Knighton Park XIII</v>
      </c>
      <c r="E104" s="10" t="str">
        <f>fixtures!G98</f>
        <v>Desford Village V</v>
      </c>
      <c r="F104" s="10" t="str">
        <f t="shared" si="4"/>
        <v>Knighton Park XIII v Desford Village V</v>
      </c>
      <c r="G104" s="10" t="str">
        <f>fixtures!H98</f>
        <v>Knighton Park Table Tennis Club</v>
      </c>
      <c r="H104" s="3">
        <f t="shared" si="5"/>
        <v>2</v>
      </c>
    </row>
    <row r="105" spans="1:8" ht="16" x14ac:dyDescent="0.2">
      <c r="A105" s="7">
        <f>IF(fixtures!A99="Unschdeuled","Unscheduled",fixtures!A99)</f>
        <v>46420</v>
      </c>
      <c r="B105" s="4" t="str">
        <f t="shared" si="3"/>
        <v>Tuesday</v>
      </c>
      <c r="C105" s="4" t="str">
        <f>fixtures!C99</f>
        <v>Division 1</v>
      </c>
      <c r="D105" s="9" t="str">
        <f>fixtures!D99</f>
        <v>Knighton Park V</v>
      </c>
      <c r="E105" s="9" t="str">
        <f>fixtures!G99</f>
        <v>Knighton Park III</v>
      </c>
      <c r="F105" s="9" t="str">
        <f t="shared" si="4"/>
        <v>Knighton Park V v Knighton Park III</v>
      </c>
      <c r="G105" s="9" t="str">
        <f>fixtures!H99</f>
        <v>Knighton Park Table Tennis Club</v>
      </c>
      <c r="H105" s="5">
        <f t="shared" si="5"/>
        <v>4</v>
      </c>
    </row>
    <row r="106" spans="1:8" ht="16" x14ac:dyDescent="0.2">
      <c r="A106" s="8">
        <f>IF(fixtures!A100="Unschdeuled","Unscheduled",fixtures!A100)</f>
        <v>46420</v>
      </c>
      <c r="B106" s="2" t="str">
        <f t="shared" si="3"/>
        <v>Tuesday</v>
      </c>
      <c r="C106" s="2" t="str">
        <f>fixtures!C100</f>
        <v>Division 1</v>
      </c>
      <c r="D106" s="10" t="str">
        <f>fixtures!D100</f>
        <v>Knighton Park II</v>
      </c>
      <c r="E106" s="10" t="str">
        <f>fixtures!G100</f>
        <v>Knighton Park IV</v>
      </c>
      <c r="F106" s="10" t="str">
        <f t="shared" si="4"/>
        <v>Knighton Park II v Knighton Park IV</v>
      </c>
      <c r="G106" s="10" t="str">
        <f>fixtures!H100</f>
        <v>Knighton Park Table Tennis Club</v>
      </c>
      <c r="H106" s="3">
        <f t="shared" si="5"/>
        <v>4</v>
      </c>
    </row>
    <row r="107" spans="1:8" ht="16" x14ac:dyDescent="0.2">
      <c r="A107" s="8">
        <f>IF(fixtures!A101="Unschdeuled","Unscheduled",fixtures!A101)</f>
        <v>46420</v>
      </c>
      <c r="B107" s="2" t="str">
        <f t="shared" si="3"/>
        <v>Tuesday</v>
      </c>
      <c r="C107" s="2" t="str">
        <f>fixtures!C101</f>
        <v>Division 2</v>
      </c>
      <c r="D107" s="10" t="str">
        <f>fixtures!D101</f>
        <v>Knighton Park VIII</v>
      </c>
      <c r="E107" s="10" t="str">
        <f>fixtures!G101</f>
        <v>Syston Casuals II</v>
      </c>
      <c r="F107" s="10" t="str">
        <f t="shared" si="4"/>
        <v>Knighton Park VIII v Syston Casuals II</v>
      </c>
      <c r="G107" s="10" t="str">
        <f>fixtures!H101</f>
        <v>Knighton Park Table Tennis Club</v>
      </c>
      <c r="H107" s="3">
        <f t="shared" si="5"/>
        <v>4</v>
      </c>
    </row>
    <row r="108" spans="1:8" ht="33" thickBot="1" x14ac:dyDescent="0.25">
      <c r="A108" s="8">
        <f>IF(fixtures!A102="Unschdeuled","Unscheduled",fixtures!A102)</f>
        <v>46420</v>
      </c>
      <c r="B108" s="2" t="str">
        <f t="shared" si="3"/>
        <v>Tuesday</v>
      </c>
      <c r="C108" s="2" t="str">
        <f>fixtures!C102</f>
        <v>Division 2</v>
      </c>
      <c r="D108" s="10" t="str">
        <f>fixtures!D102</f>
        <v>Knighton Park VII</v>
      </c>
      <c r="E108" s="10" t="str">
        <f>fixtures!G102</f>
        <v>Winstanley Wizards I</v>
      </c>
      <c r="F108" s="10" t="str">
        <f t="shared" si="4"/>
        <v>Knighton Park VII v Winstanley Wizards I</v>
      </c>
      <c r="G108" s="10" t="str">
        <f>fixtures!H102</f>
        <v>Knighton Park Table Tennis Club</v>
      </c>
      <c r="H108" s="3">
        <f t="shared" si="5"/>
        <v>4</v>
      </c>
    </row>
    <row r="109" spans="1:8" ht="16" x14ac:dyDescent="0.2">
      <c r="A109" s="7">
        <f>IF(fixtures!A103="Unschdeuled","Unscheduled",fixtures!A103)</f>
        <v>46422</v>
      </c>
      <c r="B109" s="4" t="str">
        <f t="shared" si="3"/>
        <v>Thursday</v>
      </c>
      <c r="C109" s="4" t="str">
        <f>fixtures!C103</f>
        <v>Division 3</v>
      </c>
      <c r="D109" s="9" t="str">
        <f>fixtures!D103</f>
        <v>Knighton Park XI</v>
      </c>
      <c r="E109" s="9" t="str">
        <f>fixtures!G103</f>
        <v>Fleckney II</v>
      </c>
      <c r="F109" s="9" t="str">
        <f t="shared" si="4"/>
        <v>Knighton Park XI v Fleckney II</v>
      </c>
      <c r="G109" s="9" t="str">
        <f>fixtures!H103</f>
        <v>Knighton Park Table Tennis Club</v>
      </c>
      <c r="H109" s="5">
        <f t="shared" si="5"/>
        <v>3</v>
      </c>
    </row>
    <row r="110" spans="1:8" ht="16" x14ac:dyDescent="0.2">
      <c r="A110" s="8">
        <f>IF(fixtures!A104="Unschdeuled","Unscheduled",fixtures!A104)</f>
        <v>46422</v>
      </c>
      <c r="B110" s="2" t="str">
        <f t="shared" si="3"/>
        <v>Thursday</v>
      </c>
      <c r="C110" s="2" t="str">
        <f>fixtures!C104</f>
        <v>Division 4</v>
      </c>
      <c r="D110" s="10" t="str">
        <f>fixtures!D104</f>
        <v>Knighton Park XIV</v>
      </c>
      <c r="E110" s="10" t="str">
        <f>fixtures!G104</f>
        <v>Fleckney III</v>
      </c>
      <c r="F110" s="10" t="str">
        <f t="shared" si="4"/>
        <v>Knighton Park XIV v Fleckney III</v>
      </c>
      <c r="G110" s="10" t="str">
        <f>fixtures!H104</f>
        <v>Knighton Park Table Tennis Club</v>
      </c>
      <c r="H110" s="3">
        <f t="shared" si="5"/>
        <v>3</v>
      </c>
    </row>
    <row r="111" spans="1:8" ht="33" thickBot="1" x14ac:dyDescent="0.25">
      <c r="A111" s="8">
        <f>IF(fixtures!A105="Unschdeuled","Unscheduled",fixtures!A105)</f>
        <v>46422</v>
      </c>
      <c r="B111" s="2" t="str">
        <f t="shared" si="3"/>
        <v>Thursday</v>
      </c>
      <c r="C111" s="2" t="str">
        <f>fixtures!C105</f>
        <v>Division 5</v>
      </c>
      <c r="D111" s="10" t="str">
        <f>fixtures!D105</f>
        <v>Knighton Park XV</v>
      </c>
      <c r="E111" s="10" t="str">
        <f>fixtures!G105</f>
        <v>Leics Tennis &amp; Squash Club II</v>
      </c>
      <c r="F111" s="10" t="str">
        <f t="shared" si="4"/>
        <v>Knighton Park XV v Leics Tennis &amp; Squash Club II</v>
      </c>
      <c r="G111" s="10" t="str">
        <f>fixtures!H105</f>
        <v>Knighton Park Table Tennis Club</v>
      </c>
      <c r="H111" s="3">
        <f t="shared" si="5"/>
        <v>3</v>
      </c>
    </row>
    <row r="112" spans="1:8" ht="17" thickBot="1" x14ac:dyDescent="0.25">
      <c r="A112" s="7">
        <f>IF(fixtures!A106="Unschdeuled","Unscheduled",fixtures!A106)</f>
        <v>46426</v>
      </c>
      <c r="B112" s="4" t="str">
        <f t="shared" si="3"/>
        <v>Monday</v>
      </c>
      <c r="C112" s="4" t="str">
        <f>fixtures!C106</f>
        <v>Division 3</v>
      </c>
      <c r="D112" s="9" t="str">
        <f>fixtures!D106</f>
        <v>Knighton Park XII</v>
      </c>
      <c r="E112" s="9" t="str">
        <f>fixtures!G106</f>
        <v>Nomads I</v>
      </c>
      <c r="F112" s="9" t="str">
        <f t="shared" si="4"/>
        <v>Knighton Park XII v Nomads I</v>
      </c>
      <c r="G112" s="9" t="str">
        <f>fixtures!H106</f>
        <v>Knighton Park Table Tennis Club</v>
      </c>
      <c r="H112" s="5">
        <f t="shared" si="5"/>
        <v>1</v>
      </c>
    </row>
    <row r="113" spans="1:8" ht="32" x14ac:dyDescent="0.2">
      <c r="A113" s="7">
        <f>IF(fixtures!A107="Unschdeuled","Unscheduled",fixtures!A107)</f>
        <v>46427</v>
      </c>
      <c r="B113" s="4" t="str">
        <f t="shared" si="3"/>
        <v>Tuesday</v>
      </c>
      <c r="C113" s="4" t="str">
        <f>fixtures!C107</f>
        <v>Division 3</v>
      </c>
      <c r="D113" s="9" t="str">
        <f>fixtures!D107</f>
        <v>Knighton Park X</v>
      </c>
      <c r="E113" s="9" t="str">
        <f>fixtures!G107</f>
        <v>Winstanley Wizards III</v>
      </c>
      <c r="F113" s="9" t="str">
        <f t="shared" si="4"/>
        <v>Knighton Park X v Winstanley Wizards III</v>
      </c>
      <c r="G113" s="9" t="str">
        <f>fixtures!H107</f>
        <v>Knighton Park Table Tennis Club</v>
      </c>
      <c r="H113" s="5">
        <f t="shared" si="5"/>
        <v>4</v>
      </c>
    </row>
    <row r="114" spans="1:8" ht="16" x14ac:dyDescent="0.2">
      <c r="A114" s="8">
        <f>IF(fixtures!A108="Unschdeuled","Unscheduled",fixtures!A108)</f>
        <v>46427</v>
      </c>
      <c r="B114" s="2" t="str">
        <f t="shared" si="3"/>
        <v>Tuesday</v>
      </c>
      <c r="C114" s="2" t="str">
        <f>fixtures!C108</f>
        <v>Division 1</v>
      </c>
      <c r="D114" s="10" t="str">
        <f>fixtures!D108</f>
        <v>Knighton Park III</v>
      </c>
      <c r="E114" s="10" t="str">
        <f>fixtures!G108</f>
        <v>Knighton Park II</v>
      </c>
      <c r="F114" s="10" t="str">
        <f t="shared" si="4"/>
        <v>Knighton Park III v Knighton Park II</v>
      </c>
      <c r="G114" s="10" t="str">
        <f>fixtures!H108</f>
        <v>Knighton Park Table Tennis Club</v>
      </c>
      <c r="H114" s="3">
        <f t="shared" si="5"/>
        <v>4</v>
      </c>
    </row>
    <row r="115" spans="1:8" ht="16" x14ac:dyDescent="0.2">
      <c r="A115" s="8">
        <f>IF(fixtures!A109="Unschdeuled","Unscheduled",fixtures!A109)</f>
        <v>46427</v>
      </c>
      <c r="B115" s="2" t="str">
        <f t="shared" si="3"/>
        <v>Tuesday</v>
      </c>
      <c r="C115" s="2" t="str">
        <f>fixtures!C109</f>
        <v>Division 1</v>
      </c>
      <c r="D115" s="10" t="str">
        <f>fixtures!D109</f>
        <v>Knighton Park IV</v>
      </c>
      <c r="E115" s="10" t="str">
        <f>fixtures!G109</f>
        <v>Abbots Road I</v>
      </c>
      <c r="F115" s="10" t="str">
        <f t="shared" si="4"/>
        <v>Knighton Park IV v Abbots Road I</v>
      </c>
      <c r="G115" s="10" t="str">
        <f>fixtures!H109</f>
        <v>Knighton Park Table Tennis Club</v>
      </c>
      <c r="H115" s="3">
        <f t="shared" si="5"/>
        <v>4</v>
      </c>
    </row>
    <row r="116" spans="1:8" ht="17" thickBot="1" x14ac:dyDescent="0.25">
      <c r="A116" s="8">
        <f>IF(fixtures!A110="Unschdeuled","Unscheduled",fixtures!A110)</f>
        <v>46427</v>
      </c>
      <c r="B116" s="2" t="str">
        <f t="shared" si="3"/>
        <v>Tuesday</v>
      </c>
      <c r="C116" s="2" t="str">
        <f>fixtures!C110</f>
        <v>Division 1</v>
      </c>
      <c r="D116" s="10" t="str">
        <f>fixtures!D110</f>
        <v>Knighton Park VI</v>
      </c>
      <c r="E116" s="10" t="str">
        <f>fixtures!G110</f>
        <v>Unicorn I</v>
      </c>
      <c r="F116" s="10" t="str">
        <f t="shared" si="4"/>
        <v>Knighton Park VI v Unicorn I</v>
      </c>
      <c r="G116" s="10" t="str">
        <f>fixtures!H110</f>
        <v>Knighton Park Table Tennis Club</v>
      </c>
      <c r="H116" s="3">
        <f t="shared" si="5"/>
        <v>4</v>
      </c>
    </row>
    <row r="117" spans="1:8" ht="16" x14ac:dyDescent="0.2">
      <c r="A117" s="7">
        <f>IF(fixtures!A111="Unschdeuled","Unscheduled",fixtures!A111)</f>
        <v>46429</v>
      </c>
      <c r="B117" s="4" t="str">
        <f t="shared" si="3"/>
        <v>Thursday</v>
      </c>
      <c r="C117" s="4" t="str">
        <f>fixtures!C111</f>
        <v>Division 1</v>
      </c>
      <c r="D117" s="9" t="str">
        <f>fixtures!D111</f>
        <v>Knighton Park I</v>
      </c>
      <c r="E117" s="9" t="str">
        <f>fixtures!G111</f>
        <v>Syston Casuals I</v>
      </c>
      <c r="F117" s="9" t="str">
        <f t="shared" si="4"/>
        <v>Knighton Park I v Syston Casuals I</v>
      </c>
      <c r="G117" s="9" t="str">
        <f>fixtures!H111</f>
        <v>Knighton Park Table Tennis Club</v>
      </c>
      <c r="H117" s="5">
        <f t="shared" si="5"/>
        <v>3</v>
      </c>
    </row>
    <row r="118" spans="1:8" ht="16" x14ac:dyDescent="0.2">
      <c r="A118" s="8">
        <f>IF(fixtures!A112="Unschdeuled","Unscheduled",fixtures!A112)</f>
        <v>46429</v>
      </c>
      <c r="B118" s="2" t="str">
        <f t="shared" si="3"/>
        <v>Thursday</v>
      </c>
      <c r="C118" s="2" t="str">
        <f>fixtures!C112</f>
        <v>Division 2</v>
      </c>
      <c r="D118" s="10" t="str">
        <f>fixtures!D112</f>
        <v>Knighton Park IX</v>
      </c>
      <c r="E118" s="10" t="str">
        <f>fixtures!G112</f>
        <v>Great Glen</v>
      </c>
      <c r="F118" s="10" t="str">
        <f t="shared" si="4"/>
        <v>Knighton Park IX v Great Glen</v>
      </c>
      <c r="G118" s="10" t="str">
        <f>fixtures!H112</f>
        <v>Knighton Park Table Tennis Club</v>
      </c>
      <c r="H118" s="3">
        <f t="shared" si="5"/>
        <v>3</v>
      </c>
    </row>
    <row r="119" spans="1:8" ht="17" thickBot="1" x14ac:dyDescent="0.25">
      <c r="A119" s="8">
        <f>IF(fixtures!A113="Unschdeuled","Unscheduled",fixtures!A113)</f>
        <v>46429</v>
      </c>
      <c r="B119" s="2" t="str">
        <f t="shared" si="3"/>
        <v>Thursday</v>
      </c>
      <c r="C119" s="2" t="str">
        <f>fixtures!C113</f>
        <v>Division 4</v>
      </c>
      <c r="D119" s="10" t="str">
        <f>fixtures!D113</f>
        <v>Knighton Park XIII</v>
      </c>
      <c r="E119" s="10" t="str">
        <f>fixtures!G113</f>
        <v>Regent Sports II</v>
      </c>
      <c r="F119" s="10" t="str">
        <f t="shared" si="4"/>
        <v>Knighton Park XIII v Regent Sports II</v>
      </c>
      <c r="G119" s="10" t="str">
        <f>fixtures!H113</f>
        <v>Knighton Park Table Tennis Club</v>
      </c>
      <c r="H119" s="3">
        <f t="shared" si="5"/>
        <v>3</v>
      </c>
    </row>
    <row r="120" spans="1:8" ht="33" thickBot="1" x14ac:dyDescent="0.25">
      <c r="A120" s="7">
        <f>IF(fixtures!A114="Unschdeuled","Unscheduled",fixtures!A114)</f>
        <v>46436</v>
      </c>
      <c r="B120" s="4" t="str">
        <f t="shared" si="3"/>
        <v>Thursday</v>
      </c>
      <c r="C120" s="4" t="str">
        <f>fixtures!C114</f>
        <v>Division 5</v>
      </c>
      <c r="D120" s="9" t="str">
        <f>fixtures!D114</f>
        <v>Knighton Park XV</v>
      </c>
      <c r="E120" s="9" t="str">
        <f>fixtures!G114</f>
        <v>Leics Tennis &amp; Squash Club II</v>
      </c>
      <c r="F120" s="9" t="str">
        <f t="shared" si="4"/>
        <v>Knighton Park XV v Leics Tennis &amp; Squash Club II</v>
      </c>
      <c r="G120" s="9" t="str">
        <f>fixtures!H114</f>
        <v>Knighton Park Table Tennis Club</v>
      </c>
      <c r="H120" s="5">
        <f t="shared" si="5"/>
        <v>1</v>
      </c>
    </row>
    <row r="121" spans="1:8" ht="16" x14ac:dyDescent="0.2">
      <c r="A121" s="7">
        <f>IF(fixtures!A115="Unschdeuled","Unscheduled",fixtures!A115)</f>
        <v>46441</v>
      </c>
      <c r="B121" s="4" t="str">
        <f t="shared" si="3"/>
        <v>Tuesday</v>
      </c>
      <c r="C121" s="4" t="str">
        <f>fixtures!C115</f>
        <v>Division 2</v>
      </c>
      <c r="D121" s="9" t="str">
        <f>fixtures!D115</f>
        <v>Knighton Park VII</v>
      </c>
      <c r="E121" s="9" t="str">
        <f>fixtures!G115</f>
        <v>Unicorn II</v>
      </c>
      <c r="F121" s="9" t="str">
        <f t="shared" si="4"/>
        <v>Knighton Park VII v Unicorn II</v>
      </c>
      <c r="G121" s="9" t="str">
        <f>fixtures!H115</f>
        <v>Knighton Park Table Tennis Club</v>
      </c>
      <c r="H121" s="5">
        <f t="shared" si="5"/>
        <v>4</v>
      </c>
    </row>
    <row r="122" spans="1:8" ht="16" x14ac:dyDescent="0.2">
      <c r="A122" s="8">
        <f>IF(fixtures!A116="Unschdeuled","Unscheduled",fixtures!A116)</f>
        <v>46441</v>
      </c>
      <c r="B122" s="2" t="str">
        <f t="shared" si="3"/>
        <v>Tuesday</v>
      </c>
      <c r="C122" s="2" t="str">
        <f>fixtures!C116</f>
        <v>Division 2</v>
      </c>
      <c r="D122" s="10" t="str">
        <f>fixtures!D116</f>
        <v>Knighton Park VIII</v>
      </c>
      <c r="E122" s="10" t="str">
        <f>fixtures!G116</f>
        <v>Syston Casuals III</v>
      </c>
      <c r="F122" s="10" t="str">
        <f t="shared" si="4"/>
        <v>Knighton Park VIII v Syston Casuals III</v>
      </c>
      <c r="G122" s="10" t="str">
        <f>fixtures!H116</f>
        <v>Knighton Park Table Tennis Club</v>
      </c>
      <c r="H122" s="3">
        <f t="shared" si="5"/>
        <v>4</v>
      </c>
    </row>
    <row r="123" spans="1:8" ht="16" x14ac:dyDescent="0.2">
      <c r="A123" s="8">
        <f>IF(fixtures!A117="Unschdeuled","Unscheduled",fixtures!A117)</f>
        <v>46441</v>
      </c>
      <c r="B123" s="2" t="str">
        <f t="shared" si="3"/>
        <v>Tuesday</v>
      </c>
      <c r="C123" s="2" t="str">
        <f>fixtures!C117</f>
        <v>Division 1</v>
      </c>
      <c r="D123" s="10" t="str">
        <f>fixtures!D117</f>
        <v>Knighton Park II</v>
      </c>
      <c r="E123" s="10" t="str">
        <f>fixtures!G117</f>
        <v>Desford Village I</v>
      </c>
      <c r="F123" s="10" t="str">
        <f t="shared" si="4"/>
        <v>Knighton Park II v Desford Village I</v>
      </c>
      <c r="G123" s="10" t="str">
        <f>fixtures!H117</f>
        <v>Knighton Park Table Tennis Club</v>
      </c>
      <c r="H123" s="3">
        <f t="shared" si="5"/>
        <v>4</v>
      </c>
    </row>
    <row r="124" spans="1:8" ht="17" thickBot="1" x14ac:dyDescent="0.25">
      <c r="A124" s="8">
        <f>IF(fixtures!A118="Unschdeuled","Unscheduled",fixtures!A118)</f>
        <v>46441</v>
      </c>
      <c r="B124" s="2" t="str">
        <f t="shared" si="3"/>
        <v>Tuesday</v>
      </c>
      <c r="C124" s="2" t="str">
        <f>fixtures!C118</f>
        <v>Division 1</v>
      </c>
      <c r="D124" s="10" t="str">
        <f>fixtures!D118</f>
        <v>Knighton Park V</v>
      </c>
      <c r="E124" s="10" t="str">
        <f>fixtures!G118</f>
        <v>Ajax Wolvey</v>
      </c>
      <c r="F124" s="10" t="str">
        <f t="shared" si="4"/>
        <v>Knighton Park V v Ajax Wolvey</v>
      </c>
      <c r="G124" s="10" t="str">
        <f>fixtures!H118</f>
        <v>Knighton Park Table Tennis Club</v>
      </c>
      <c r="H124" s="3">
        <f t="shared" si="5"/>
        <v>4</v>
      </c>
    </row>
    <row r="125" spans="1:8" ht="17" thickBot="1" x14ac:dyDescent="0.25">
      <c r="A125" s="7">
        <f>IF(fixtures!A119="Unschdeuled","Unscheduled",fixtures!A119)</f>
        <v>46443</v>
      </c>
      <c r="B125" s="4" t="str">
        <f t="shared" si="3"/>
        <v>Thursday</v>
      </c>
      <c r="C125" s="4" t="str">
        <f>fixtures!C119</f>
        <v>Division 3</v>
      </c>
      <c r="D125" s="9" t="str">
        <f>fixtures!D119</f>
        <v>Knighton Park XI</v>
      </c>
      <c r="E125" s="9" t="str">
        <f>fixtures!G119</f>
        <v>Knighton Park X</v>
      </c>
      <c r="F125" s="9" t="str">
        <f t="shared" si="4"/>
        <v>Knighton Park XI v Knighton Park X</v>
      </c>
      <c r="G125" s="9" t="str">
        <f>fixtures!H119</f>
        <v>Knighton Park Table Tennis Club</v>
      </c>
      <c r="H125" s="5">
        <f t="shared" si="5"/>
        <v>1</v>
      </c>
    </row>
    <row r="126" spans="1:8" ht="17" thickBot="1" x14ac:dyDescent="0.25">
      <c r="A126" s="7">
        <f>IF(fixtures!A120="Unschdeuled","Unscheduled",fixtures!A120)</f>
        <v>46447</v>
      </c>
      <c r="B126" s="4" t="str">
        <f t="shared" si="3"/>
        <v>Monday</v>
      </c>
      <c r="C126" s="4" t="str">
        <f>fixtures!C120</f>
        <v>Division 3</v>
      </c>
      <c r="D126" s="9" t="str">
        <f>fixtures!D120</f>
        <v>Knighton Park XII</v>
      </c>
      <c r="E126" s="9" t="str">
        <f>fixtures!G120</f>
        <v>Fleckney II</v>
      </c>
      <c r="F126" s="9" t="str">
        <f t="shared" si="4"/>
        <v>Knighton Park XII v Fleckney II</v>
      </c>
      <c r="G126" s="9" t="str">
        <f>fixtures!H120</f>
        <v>Knighton Park Table Tennis Club</v>
      </c>
      <c r="H126" s="5">
        <f t="shared" si="5"/>
        <v>1</v>
      </c>
    </row>
    <row r="127" spans="1:8" ht="16" x14ac:dyDescent="0.2">
      <c r="A127" s="7">
        <f>IF(fixtures!A121="Unschdeuled","Unscheduled",fixtures!A121)</f>
        <v>46448</v>
      </c>
      <c r="B127" s="4" t="str">
        <f t="shared" si="3"/>
        <v>Tuesday</v>
      </c>
      <c r="C127" s="4" t="str">
        <f>fixtures!C121</f>
        <v>Division 3</v>
      </c>
      <c r="D127" s="9" t="str">
        <f>fixtures!D121</f>
        <v>Knighton Park X</v>
      </c>
      <c r="E127" s="9" t="str">
        <f>fixtures!G121</f>
        <v>Desford Village II</v>
      </c>
      <c r="F127" s="9" t="str">
        <f t="shared" si="4"/>
        <v>Knighton Park X v Desford Village II</v>
      </c>
      <c r="G127" s="9" t="str">
        <f>fixtures!H121</f>
        <v>Knighton Park Table Tennis Club</v>
      </c>
      <c r="H127" s="5">
        <f t="shared" si="5"/>
        <v>3</v>
      </c>
    </row>
    <row r="128" spans="1:8" ht="16" x14ac:dyDescent="0.2">
      <c r="A128" s="8">
        <f>IF(fixtures!A122="Unschdeuled","Unscheduled",fixtures!A122)</f>
        <v>46448</v>
      </c>
      <c r="B128" s="2" t="str">
        <f t="shared" si="3"/>
        <v>Tuesday</v>
      </c>
      <c r="C128" s="2" t="str">
        <f>fixtures!C122</f>
        <v>Division 1</v>
      </c>
      <c r="D128" s="10" t="str">
        <f>fixtures!D122</f>
        <v>Knighton Park III</v>
      </c>
      <c r="E128" s="10" t="str">
        <f>fixtures!G122</f>
        <v>Unicorn I</v>
      </c>
      <c r="F128" s="10" t="str">
        <f t="shared" si="4"/>
        <v>Knighton Park III v Unicorn I</v>
      </c>
      <c r="G128" s="10" t="str">
        <f>fixtures!H122</f>
        <v>Knighton Park Table Tennis Club</v>
      </c>
      <c r="H128" s="3">
        <f t="shared" si="5"/>
        <v>3</v>
      </c>
    </row>
    <row r="129" spans="1:8" ht="17" thickBot="1" x14ac:dyDescent="0.25">
      <c r="A129" s="8">
        <f>IF(fixtures!A123="Unschdeuled","Unscheduled",fixtures!A123)</f>
        <v>46448</v>
      </c>
      <c r="B129" s="2" t="str">
        <f t="shared" si="3"/>
        <v>Tuesday</v>
      </c>
      <c r="C129" s="2" t="str">
        <f>fixtures!C123</f>
        <v>Division 1</v>
      </c>
      <c r="D129" s="10" t="str">
        <f>fixtures!D123</f>
        <v>Knighton Park IV</v>
      </c>
      <c r="E129" s="10" t="str">
        <f>fixtures!G123</f>
        <v>Syston Casuals I</v>
      </c>
      <c r="F129" s="10" t="str">
        <f t="shared" si="4"/>
        <v>Knighton Park IV v Syston Casuals I</v>
      </c>
      <c r="G129" s="10" t="str">
        <f>fixtures!H123</f>
        <v>Knighton Park Table Tennis Club</v>
      </c>
      <c r="H129" s="3">
        <f t="shared" si="5"/>
        <v>3</v>
      </c>
    </row>
    <row r="130" spans="1:8" ht="16" x14ac:dyDescent="0.2">
      <c r="A130" s="7">
        <f>IF(fixtures!A124="Unschdeuled","Unscheduled",fixtures!A124)</f>
        <v>46450</v>
      </c>
      <c r="B130" s="4" t="str">
        <f t="shared" si="3"/>
        <v>Thursday</v>
      </c>
      <c r="C130" s="4" t="str">
        <f>fixtures!C124</f>
        <v>Division 1</v>
      </c>
      <c r="D130" s="9" t="str">
        <f>fixtures!D124</f>
        <v>Knighton Park I</v>
      </c>
      <c r="E130" s="9" t="str">
        <f>fixtures!G124</f>
        <v>Knighton Park VI</v>
      </c>
      <c r="F130" s="9" t="str">
        <f t="shared" si="4"/>
        <v>Knighton Park I v Knighton Park VI</v>
      </c>
      <c r="G130" s="9" t="str">
        <f>fixtures!H124</f>
        <v>Knighton Park Table Tennis Club</v>
      </c>
      <c r="H130" s="5">
        <f t="shared" si="5"/>
        <v>3</v>
      </c>
    </row>
    <row r="131" spans="1:8" ht="16" x14ac:dyDescent="0.2">
      <c r="A131" s="8">
        <f>IF(fixtures!A125="Unschdeuled","Unscheduled",fixtures!A125)</f>
        <v>46450</v>
      </c>
      <c r="B131" s="2" t="str">
        <f t="shared" si="3"/>
        <v>Thursday</v>
      </c>
      <c r="C131" s="2" t="str">
        <f>fixtures!C125</f>
        <v>Division 2</v>
      </c>
      <c r="D131" s="10" t="str">
        <f>fixtures!D125</f>
        <v>Knighton Park IX</v>
      </c>
      <c r="E131" s="10" t="str">
        <f>fixtures!G125</f>
        <v>Holwell Sports I</v>
      </c>
      <c r="F131" s="10" t="str">
        <f t="shared" si="4"/>
        <v>Knighton Park IX v Holwell Sports I</v>
      </c>
      <c r="G131" s="10" t="str">
        <f>fixtures!H125</f>
        <v>Knighton Park Table Tennis Club</v>
      </c>
      <c r="H131" s="3">
        <f t="shared" si="5"/>
        <v>3</v>
      </c>
    </row>
    <row r="132" spans="1:8" ht="17" thickBot="1" x14ac:dyDescent="0.25">
      <c r="A132" s="8">
        <f>IF(fixtures!A126="Unschdeuled","Unscheduled",fixtures!A126)</f>
        <v>46450</v>
      </c>
      <c r="B132" s="2" t="str">
        <f t="shared" si="3"/>
        <v>Thursday</v>
      </c>
      <c r="C132" s="2" t="str">
        <f>fixtures!C126</f>
        <v>Division 4</v>
      </c>
      <c r="D132" s="10" t="str">
        <f>fixtures!D126</f>
        <v>Knighton Park XIII</v>
      </c>
      <c r="E132" s="10" t="str">
        <f>fixtures!G126</f>
        <v>Fleckney III</v>
      </c>
      <c r="F132" s="10" t="str">
        <f t="shared" si="4"/>
        <v>Knighton Park XIII v Fleckney III</v>
      </c>
      <c r="G132" s="10" t="str">
        <f>fixtures!H126</f>
        <v>Knighton Park Table Tennis Club</v>
      </c>
      <c r="H132" s="3">
        <f t="shared" si="5"/>
        <v>3</v>
      </c>
    </row>
    <row r="133" spans="1:8" ht="16" x14ac:dyDescent="0.2">
      <c r="A133" s="7">
        <f>IF(fixtures!A127="Unschdeuled","Unscheduled",fixtures!A127)</f>
        <v>46455</v>
      </c>
      <c r="B133" s="4" t="str">
        <f t="shared" si="3"/>
        <v>Tuesday</v>
      </c>
      <c r="C133" s="4" t="str">
        <f>fixtures!C127</f>
        <v>Division 2</v>
      </c>
      <c r="D133" s="9" t="str">
        <f>fixtures!D127</f>
        <v>Knighton Park VII</v>
      </c>
      <c r="E133" s="9" t="str">
        <f>fixtures!G127</f>
        <v>Fleckney I</v>
      </c>
      <c r="F133" s="9" t="str">
        <f t="shared" si="4"/>
        <v>Knighton Park VII v Fleckney I</v>
      </c>
      <c r="G133" s="9" t="str">
        <f>fixtures!H127</f>
        <v>Knighton Park Table Tennis Club</v>
      </c>
      <c r="H133" s="5">
        <f t="shared" si="5"/>
        <v>5</v>
      </c>
    </row>
    <row r="134" spans="1:8" ht="16" x14ac:dyDescent="0.2">
      <c r="A134" s="8">
        <f>IF(fixtures!A128="Unschdeuled","Unscheduled",fixtures!A128)</f>
        <v>46455</v>
      </c>
      <c r="B134" s="2" t="str">
        <f t="shared" si="3"/>
        <v>Tuesday</v>
      </c>
      <c r="C134" s="2" t="str">
        <f>fixtures!C128</f>
        <v>Division 2</v>
      </c>
      <c r="D134" s="10" t="str">
        <f>fixtures!D128</f>
        <v>Knighton Park VIII</v>
      </c>
      <c r="E134" s="10" t="str">
        <f>fixtures!G128</f>
        <v>Knighton Park IX</v>
      </c>
      <c r="F134" s="10" t="str">
        <f t="shared" si="4"/>
        <v>Knighton Park VIII v Knighton Park IX</v>
      </c>
      <c r="G134" s="10" t="str">
        <f>fixtures!H128</f>
        <v>Knighton Park Table Tennis Club</v>
      </c>
      <c r="H134" s="3">
        <f t="shared" si="5"/>
        <v>5</v>
      </c>
    </row>
    <row r="135" spans="1:8" ht="16" x14ac:dyDescent="0.2">
      <c r="A135" s="8">
        <f>IF(fixtures!A129="Unschdeuled","Unscheduled",fixtures!A129)</f>
        <v>46455</v>
      </c>
      <c r="B135" s="2" t="str">
        <f t="shared" si="3"/>
        <v>Tuesday</v>
      </c>
      <c r="C135" s="2" t="str">
        <f>fixtures!C129</f>
        <v>Division 1</v>
      </c>
      <c r="D135" s="10" t="str">
        <f>fixtures!D129</f>
        <v>Knighton Park VI</v>
      </c>
      <c r="E135" s="10" t="str">
        <f>fixtures!G129</f>
        <v>Knighton Park IV</v>
      </c>
      <c r="F135" s="10" t="str">
        <f t="shared" si="4"/>
        <v>Knighton Park VI v Knighton Park IV</v>
      </c>
      <c r="G135" s="10" t="str">
        <f>fixtures!H129</f>
        <v>Knighton Park Table Tennis Club</v>
      </c>
      <c r="H135" s="3">
        <f t="shared" si="5"/>
        <v>5</v>
      </c>
    </row>
    <row r="136" spans="1:8" ht="32" x14ac:dyDescent="0.2">
      <c r="A136" s="8">
        <f>IF(fixtures!A130="Unschdeuled","Unscheduled",fixtures!A130)</f>
        <v>46455</v>
      </c>
      <c r="B136" s="2" t="str">
        <f t="shared" si="3"/>
        <v>Tuesday</v>
      </c>
      <c r="C136" s="2" t="str">
        <f>fixtures!C130</f>
        <v>Division 1</v>
      </c>
      <c r="D136" s="10" t="str">
        <f>fixtures!D130</f>
        <v>Knighton Park II</v>
      </c>
      <c r="E136" s="10" t="str">
        <f>fixtures!G130</f>
        <v>Loughborough Unicorn</v>
      </c>
      <c r="F136" s="10" t="str">
        <f t="shared" si="4"/>
        <v>Knighton Park II v Loughborough Unicorn</v>
      </c>
      <c r="G136" s="10" t="str">
        <f>fixtures!H130</f>
        <v>Knighton Park Table Tennis Club</v>
      </c>
      <c r="H136" s="3">
        <f t="shared" si="5"/>
        <v>5</v>
      </c>
    </row>
    <row r="137" spans="1:8" ht="17" thickBot="1" x14ac:dyDescent="0.25">
      <c r="A137" s="8">
        <f>IF(fixtures!A131="Unschdeuled","Unscheduled",fixtures!A131)</f>
        <v>46455</v>
      </c>
      <c r="B137" s="2" t="str">
        <f t="shared" ref="B137:B153" si="6">IF(ISNUMBER(A137),TEXT(A137,"dddd"),"Unscheduled")</f>
        <v>Tuesday</v>
      </c>
      <c r="C137" s="2" t="str">
        <f>fixtures!C131</f>
        <v>Division 1</v>
      </c>
      <c r="D137" s="10" t="str">
        <f>fixtures!D131</f>
        <v>Knighton Park V</v>
      </c>
      <c r="E137" s="10" t="str">
        <f>fixtures!G131</f>
        <v>Knighton Park I</v>
      </c>
      <c r="F137" s="10" t="str">
        <f t="shared" ref="F137:F153" si="7">D137&amp;" v "&amp;E137</f>
        <v>Knighton Park V v Knighton Park I</v>
      </c>
      <c r="G137" s="10" t="str">
        <f>fixtures!H131</f>
        <v>Knighton Park Table Tennis Club</v>
      </c>
      <c r="H137" s="3">
        <f t="shared" ref="H137:H153" si="8">COUNTIF($A$8:$A$153,$A137)</f>
        <v>5</v>
      </c>
    </row>
    <row r="138" spans="1:8" ht="16" x14ac:dyDescent="0.2">
      <c r="A138" s="7">
        <f>IF(fixtures!A132="Unschdeuled","Unscheduled",fixtures!A132)</f>
        <v>46457</v>
      </c>
      <c r="B138" s="4" t="str">
        <f t="shared" si="6"/>
        <v>Thursday</v>
      </c>
      <c r="C138" s="4" t="str">
        <f>fixtures!C132</f>
        <v>Division 3</v>
      </c>
      <c r="D138" s="9" t="str">
        <f>fixtures!D132</f>
        <v>Knighton Park XI</v>
      </c>
      <c r="E138" s="9" t="str">
        <f>fixtures!G132</f>
        <v>Regent Sports I</v>
      </c>
      <c r="F138" s="9" t="str">
        <f t="shared" si="7"/>
        <v>Knighton Park XI v Regent Sports I</v>
      </c>
      <c r="G138" s="9" t="str">
        <f>fixtures!H132</f>
        <v>Knighton Park Table Tennis Club</v>
      </c>
      <c r="H138" s="5">
        <f t="shared" si="8"/>
        <v>2</v>
      </c>
    </row>
    <row r="139" spans="1:8" ht="17" thickBot="1" x14ac:dyDescent="0.25">
      <c r="A139" s="8">
        <f>IF(fixtures!A133="Unschdeuled","Unscheduled",fixtures!A133)</f>
        <v>46457</v>
      </c>
      <c r="B139" s="2" t="str">
        <f t="shared" si="6"/>
        <v>Thursday</v>
      </c>
      <c r="C139" s="2" t="str">
        <f>fixtures!C133</f>
        <v>Division 4</v>
      </c>
      <c r="D139" s="10" t="str">
        <f>fixtures!D133</f>
        <v>Knighton Park XIV</v>
      </c>
      <c r="E139" s="10" t="str">
        <f>fixtures!G133</f>
        <v>Goons</v>
      </c>
      <c r="F139" s="10" t="str">
        <f t="shared" si="7"/>
        <v>Knighton Park XIV v Goons</v>
      </c>
      <c r="G139" s="10" t="str">
        <f>fixtures!H133</f>
        <v>Knighton Park Table Tennis Club</v>
      </c>
      <c r="H139" s="3">
        <f t="shared" si="8"/>
        <v>2</v>
      </c>
    </row>
    <row r="140" spans="1:8" ht="33" thickBot="1" x14ac:dyDescent="0.25">
      <c r="A140" s="7">
        <f>IF(fixtures!A134="Unschdeuled","Unscheduled",fixtures!A134)</f>
        <v>46461</v>
      </c>
      <c r="B140" s="4" t="str">
        <f t="shared" si="6"/>
        <v>Monday</v>
      </c>
      <c r="C140" s="4" t="str">
        <f>fixtures!C134</f>
        <v>Division 3</v>
      </c>
      <c r="D140" s="9" t="str">
        <f>fixtures!D134</f>
        <v>Knighton Park XII</v>
      </c>
      <c r="E140" s="9" t="str">
        <f>fixtures!G134</f>
        <v>Winstanley Wizards II</v>
      </c>
      <c r="F140" s="9" t="str">
        <f t="shared" si="7"/>
        <v>Knighton Park XII v Winstanley Wizards II</v>
      </c>
      <c r="G140" s="9" t="str">
        <f>fixtures!H134</f>
        <v>Knighton Park Table Tennis Club</v>
      </c>
      <c r="H140" s="5">
        <f t="shared" si="8"/>
        <v>1</v>
      </c>
    </row>
    <row r="141" spans="1:8" ht="16" x14ac:dyDescent="0.2">
      <c r="A141" s="7">
        <f>IF(fixtures!A135="Unschdeuled","Unscheduled",fixtures!A135)</f>
        <v>46462</v>
      </c>
      <c r="B141" s="4" t="str">
        <f t="shared" si="6"/>
        <v>Tuesday</v>
      </c>
      <c r="C141" s="4" t="str">
        <f>fixtures!C135</f>
        <v>Division 3</v>
      </c>
      <c r="D141" s="9" t="str">
        <f>fixtures!D135</f>
        <v>Knighton Park X</v>
      </c>
      <c r="E141" s="9" t="str">
        <f>fixtures!G135</f>
        <v>Fleckney II</v>
      </c>
      <c r="F141" s="9" t="str">
        <f t="shared" si="7"/>
        <v>Knighton Park X v Fleckney II</v>
      </c>
      <c r="G141" s="9" t="str">
        <f>fixtures!H135</f>
        <v>Knighton Park Table Tennis Club</v>
      </c>
      <c r="H141" s="5">
        <f t="shared" si="8"/>
        <v>4</v>
      </c>
    </row>
    <row r="142" spans="1:8" ht="16" x14ac:dyDescent="0.2">
      <c r="A142" s="8">
        <f>IF(fixtures!A136="Unschdeuled","Unscheduled",fixtures!A136)</f>
        <v>46462</v>
      </c>
      <c r="B142" s="2" t="str">
        <f t="shared" si="6"/>
        <v>Tuesday</v>
      </c>
      <c r="C142" s="2" t="str">
        <f>fixtures!C136</f>
        <v>Division 2</v>
      </c>
      <c r="D142" s="10" t="str">
        <f>fixtures!D136</f>
        <v>Knighton Park VIII</v>
      </c>
      <c r="E142" s="10" t="str">
        <f>fixtures!G136</f>
        <v>Knighton Park VII</v>
      </c>
      <c r="F142" s="10" t="str">
        <f t="shared" si="7"/>
        <v>Knighton Park VIII v Knighton Park VII</v>
      </c>
      <c r="G142" s="10" t="str">
        <f>fixtures!H136</f>
        <v>Knighton Park Table Tennis Club</v>
      </c>
      <c r="H142" s="3">
        <f t="shared" si="8"/>
        <v>4</v>
      </c>
    </row>
    <row r="143" spans="1:8" ht="16" x14ac:dyDescent="0.2">
      <c r="A143" s="8">
        <f>IF(fixtures!A137="Unschdeuled","Unscheduled",fixtures!A137)</f>
        <v>46462</v>
      </c>
      <c r="B143" s="2" t="str">
        <f t="shared" si="6"/>
        <v>Tuesday</v>
      </c>
      <c r="C143" s="2" t="str">
        <f>fixtures!C137</f>
        <v>Division 1</v>
      </c>
      <c r="D143" s="10" t="str">
        <f>fixtures!D137</f>
        <v>Knighton Park III</v>
      </c>
      <c r="E143" s="10" t="str">
        <f>fixtures!G137</f>
        <v>Knighton Park VI</v>
      </c>
      <c r="F143" s="10" t="str">
        <f t="shared" si="7"/>
        <v>Knighton Park III v Knighton Park VI</v>
      </c>
      <c r="G143" s="10" t="str">
        <f>fixtures!H137</f>
        <v>Knighton Park Table Tennis Club</v>
      </c>
      <c r="H143" s="3">
        <f t="shared" si="8"/>
        <v>4</v>
      </c>
    </row>
    <row r="144" spans="1:8" ht="17" thickBot="1" x14ac:dyDescent="0.25">
      <c r="A144" s="8">
        <f>IF(fixtures!A138="Unschdeuled","Unscheduled",fixtures!A138)</f>
        <v>46462</v>
      </c>
      <c r="B144" s="2" t="str">
        <f t="shared" si="6"/>
        <v>Tuesday</v>
      </c>
      <c r="C144" s="2" t="str">
        <f>fixtures!C138</f>
        <v>Division 1</v>
      </c>
      <c r="D144" s="10" t="str">
        <f>fixtures!D138</f>
        <v>Knighton Park V</v>
      </c>
      <c r="E144" s="10" t="str">
        <f>fixtures!G138</f>
        <v>Knighton Park II</v>
      </c>
      <c r="F144" s="10" t="str">
        <f t="shared" si="7"/>
        <v>Knighton Park V v Knighton Park II</v>
      </c>
      <c r="G144" s="10" t="str">
        <f>fixtures!H138</f>
        <v>Knighton Park Table Tennis Club</v>
      </c>
      <c r="H144" s="3">
        <f t="shared" si="8"/>
        <v>4</v>
      </c>
    </row>
    <row r="145" spans="1:8" ht="16" x14ac:dyDescent="0.2">
      <c r="A145" s="7">
        <f>IF(fixtures!A139="Unschdeuled","Unscheduled",fixtures!A139)</f>
        <v>46464</v>
      </c>
      <c r="B145" s="4" t="str">
        <f t="shared" si="6"/>
        <v>Thursday</v>
      </c>
      <c r="C145" s="4" t="str">
        <f>fixtures!C139</f>
        <v>Division 1</v>
      </c>
      <c r="D145" s="9" t="str">
        <f>fixtures!D139</f>
        <v>Knighton Park I</v>
      </c>
      <c r="E145" s="9" t="str">
        <f>fixtures!G139</f>
        <v>Knighton Park IV</v>
      </c>
      <c r="F145" s="9" t="str">
        <f t="shared" si="7"/>
        <v>Knighton Park I v Knighton Park IV</v>
      </c>
      <c r="G145" s="9" t="str">
        <f>fixtures!H139</f>
        <v>Knighton Park Table Tennis Club</v>
      </c>
      <c r="H145" s="5">
        <f t="shared" si="8"/>
        <v>3</v>
      </c>
    </row>
    <row r="146" spans="1:8" ht="32" x14ac:dyDescent="0.2">
      <c r="A146" s="8">
        <f>IF(fixtures!A140="Unschdeuled","Unscheduled",fixtures!A140)</f>
        <v>46464</v>
      </c>
      <c r="B146" s="2" t="str">
        <f t="shared" si="6"/>
        <v>Thursday</v>
      </c>
      <c r="C146" s="2" t="str">
        <f>fixtures!C140</f>
        <v>Division 2</v>
      </c>
      <c r="D146" s="10" t="str">
        <f>fixtures!D140</f>
        <v>Knighton Park IX</v>
      </c>
      <c r="E146" s="10" t="str">
        <f>fixtures!G140</f>
        <v>Winstanley Wizards I</v>
      </c>
      <c r="F146" s="10" t="str">
        <f t="shared" si="7"/>
        <v>Knighton Park IX v Winstanley Wizards I</v>
      </c>
      <c r="G146" s="10" t="str">
        <f>fixtures!H140</f>
        <v>Knighton Park Table Tennis Club</v>
      </c>
      <c r="H146" s="3">
        <f t="shared" si="8"/>
        <v>3</v>
      </c>
    </row>
    <row r="147" spans="1:8" ht="33" thickBot="1" x14ac:dyDescent="0.25">
      <c r="A147" s="8">
        <f>IF(fixtures!A141="Unschdeuled","Unscheduled",fixtures!A141)</f>
        <v>46464</v>
      </c>
      <c r="B147" s="2" t="str">
        <f t="shared" si="6"/>
        <v>Thursday</v>
      </c>
      <c r="C147" s="2" t="str">
        <f>fixtures!C141</f>
        <v>Division 4</v>
      </c>
      <c r="D147" s="10" t="str">
        <f>fixtures!D141</f>
        <v>Knighton Park XIII</v>
      </c>
      <c r="E147" s="10" t="str">
        <f>fixtures!G141</f>
        <v>Winstanley Wizards V</v>
      </c>
      <c r="F147" s="10" t="str">
        <f t="shared" si="7"/>
        <v>Knighton Park XIII v Winstanley Wizards V</v>
      </c>
      <c r="G147" s="10" t="str">
        <f>fixtures!H141</f>
        <v>Knighton Park Table Tennis Club</v>
      </c>
      <c r="H147" s="3">
        <f t="shared" si="8"/>
        <v>3</v>
      </c>
    </row>
    <row r="148" spans="1:8" ht="16" x14ac:dyDescent="0.2">
      <c r="A148" s="7">
        <f>IF(fixtures!A142="Unschdeuled","Unscheduled",fixtures!A142)</f>
        <v>46469</v>
      </c>
      <c r="B148" s="4" t="str">
        <f t="shared" si="6"/>
        <v>Tuesday</v>
      </c>
      <c r="C148" s="4" t="str">
        <f>fixtures!C142</f>
        <v>Division 2</v>
      </c>
      <c r="D148" s="9" t="str">
        <f>fixtures!D142</f>
        <v>Knighton Park VII</v>
      </c>
      <c r="E148" s="9" t="str">
        <f>fixtures!G142</f>
        <v>Knighton Park IX</v>
      </c>
      <c r="F148" s="9" t="str">
        <f t="shared" si="7"/>
        <v>Knighton Park VII v Knighton Park IX</v>
      </c>
      <c r="G148" s="9" t="str">
        <f>fixtures!H142</f>
        <v>Knighton Park Table Tennis Club</v>
      </c>
      <c r="H148" s="5">
        <f t="shared" si="8"/>
        <v>4</v>
      </c>
    </row>
    <row r="149" spans="1:8" ht="16" x14ac:dyDescent="0.2">
      <c r="A149" s="8">
        <f>IF(fixtures!A143="Unschdeuled","Unscheduled",fixtures!A143)</f>
        <v>46469</v>
      </c>
      <c r="B149" s="2" t="str">
        <f t="shared" si="6"/>
        <v>Tuesday</v>
      </c>
      <c r="C149" s="2" t="str">
        <f>fixtures!C143</f>
        <v>Division 1</v>
      </c>
      <c r="D149" s="10" t="str">
        <f>fixtures!D143</f>
        <v>Knighton Park IV</v>
      </c>
      <c r="E149" s="10" t="str">
        <f>fixtures!G143</f>
        <v>Knighton Park III</v>
      </c>
      <c r="F149" s="10" t="str">
        <f t="shared" si="7"/>
        <v>Knighton Park IV v Knighton Park III</v>
      </c>
      <c r="G149" s="10" t="str">
        <f>fixtures!H143</f>
        <v>Knighton Park Table Tennis Club</v>
      </c>
      <c r="H149" s="3">
        <f t="shared" si="8"/>
        <v>4</v>
      </c>
    </row>
    <row r="150" spans="1:8" ht="16" x14ac:dyDescent="0.2">
      <c r="A150" s="8">
        <f>IF(fixtures!A144="Unschdeuled","Unscheduled",fixtures!A144)</f>
        <v>46469</v>
      </c>
      <c r="B150" s="2" t="str">
        <f t="shared" si="6"/>
        <v>Tuesday</v>
      </c>
      <c r="C150" s="2" t="str">
        <f>fixtures!C144</f>
        <v>Division 1</v>
      </c>
      <c r="D150" s="10" t="str">
        <f>fixtures!D144</f>
        <v>Knighton Park VI</v>
      </c>
      <c r="E150" s="10" t="str">
        <f>fixtures!G144</f>
        <v>Desford Village I</v>
      </c>
      <c r="F150" s="10" t="str">
        <f t="shared" si="7"/>
        <v>Knighton Park VI v Desford Village I</v>
      </c>
      <c r="G150" s="10" t="str">
        <f>fixtures!H144</f>
        <v>Knighton Park Table Tennis Club</v>
      </c>
      <c r="H150" s="3">
        <f t="shared" si="8"/>
        <v>4</v>
      </c>
    </row>
    <row r="151" spans="1:8" ht="17" thickBot="1" x14ac:dyDescent="0.25">
      <c r="A151" s="8">
        <f>IF(fixtures!A145="Unschdeuled","Unscheduled",fixtures!A145)</f>
        <v>46469</v>
      </c>
      <c r="B151" s="2" t="str">
        <f t="shared" si="6"/>
        <v>Tuesday</v>
      </c>
      <c r="C151" s="2" t="str">
        <f>fixtures!C145</f>
        <v>Division 1</v>
      </c>
      <c r="D151" s="10" t="str">
        <f>fixtures!D145</f>
        <v>Knighton Park II</v>
      </c>
      <c r="E151" s="10" t="str">
        <f>fixtures!G145</f>
        <v>Knighton Park I</v>
      </c>
      <c r="F151" s="10" t="str">
        <f t="shared" si="7"/>
        <v>Knighton Park II v Knighton Park I</v>
      </c>
      <c r="G151" s="10" t="str">
        <f>fixtures!H145</f>
        <v>Knighton Park Table Tennis Club</v>
      </c>
      <c r="H151" s="3">
        <f t="shared" si="8"/>
        <v>4</v>
      </c>
    </row>
    <row r="152" spans="1:8" ht="32" x14ac:dyDescent="0.2">
      <c r="A152" s="7">
        <f>IF(fixtures!A146="Unschdeuled","Unscheduled",fixtures!A146)</f>
        <v>46471</v>
      </c>
      <c r="B152" s="4" t="str">
        <f t="shared" si="6"/>
        <v>Thursday</v>
      </c>
      <c r="C152" s="4" t="str">
        <f>fixtures!C146</f>
        <v>Division 4</v>
      </c>
      <c r="D152" s="9" t="str">
        <f>fixtures!D146</f>
        <v>Knighton Park XIV</v>
      </c>
      <c r="E152" s="9" t="str">
        <f>fixtures!G146</f>
        <v>Leics Tennis &amp; Squash Club I</v>
      </c>
      <c r="F152" s="9" t="str">
        <f t="shared" si="7"/>
        <v>Knighton Park XIV v Leics Tennis &amp; Squash Club I</v>
      </c>
      <c r="G152" s="9" t="str">
        <f>fixtures!H146</f>
        <v>Knighton Park Table Tennis Club</v>
      </c>
      <c r="H152" s="5">
        <f t="shared" si="8"/>
        <v>2</v>
      </c>
    </row>
    <row r="153" spans="1:8" ht="16" x14ac:dyDescent="0.2">
      <c r="A153" s="8">
        <f>IF(fixtures!A147="Unschdeuled","Unscheduled",fixtures!A147)</f>
        <v>46471</v>
      </c>
      <c r="B153" s="2" t="str">
        <f t="shared" si="6"/>
        <v>Thursday</v>
      </c>
      <c r="C153" s="2" t="str">
        <f>fixtures!C147</f>
        <v>Division 5</v>
      </c>
      <c r="D153" s="10" t="str">
        <f>fixtures!D147</f>
        <v>Knighton Park XV</v>
      </c>
      <c r="E153" s="10" t="str">
        <f>fixtures!G147</f>
        <v xml:space="preserve">Evington </v>
      </c>
      <c r="F153" s="10" t="str">
        <f t="shared" si="7"/>
        <v xml:space="preserve">Knighton Park XV v Evington </v>
      </c>
      <c r="G153" s="10" t="str">
        <f>fixtures!H147</f>
        <v>Knighton Park Table Tennis Club</v>
      </c>
      <c r="H153" s="3">
        <f t="shared" si="8"/>
        <v>2</v>
      </c>
    </row>
  </sheetData>
  <mergeCells count="4">
    <mergeCell ref="A3:H4"/>
    <mergeCell ref="A6:H6"/>
    <mergeCell ref="A1:H1"/>
    <mergeCell ref="A2:H2"/>
  </mergeCells>
  <conditionalFormatting sqref="H8:H153">
    <cfRule type="expression" dxfId="0" priority="1">
      <formula>H8&gt;=4</formula>
    </cfRule>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CE0AF-2CA2-48D5-BFDE-0DF2E0ECA6E5}">
  <dimension ref="A1:H147"/>
  <sheetViews>
    <sheetView topLeftCell="A129" workbookViewId="0">
      <selection activeCell="O16" sqref="O16"/>
    </sheetView>
  </sheetViews>
  <sheetFormatPr baseColWidth="10" defaultColWidth="8.83203125" defaultRowHeight="15" x14ac:dyDescent="0.2"/>
  <cols>
    <col min="1" max="1" width="27.6640625" customWidth="1"/>
    <col min="2" max="2" width="17.6640625" customWidth="1"/>
    <col min="7" max="7" width="30.1640625" customWidth="1"/>
  </cols>
  <sheetData>
    <row r="1" spans="1:8" x14ac:dyDescent="0.2">
      <c r="A1" t="s">
        <v>0</v>
      </c>
      <c r="B1" t="s">
        <v>1</v>
      </c>
      <c r="C1" t="s">
        <v>2</v>
      </c>
      <c r="D1" t="s">
        <v>3</v>
      </c>
      <c r="E1" t="s">
        <v>4</v>
      </c>
      <c r="F1" t="s">
        <v>5</v>
      </c>
      <c r="G1" t="s">
        <v>6</v>
      </c>
      <c r="H1" t="s">
        <v>7</v>
      </c>
    </row>
    <row r="2" spans="1:8" x14ac:dyDescent="0.2">
      <c r="A2" t="s">
        <v>8</v>
      </c>
      <c r="B2" t="s">
        <v>9</v>
      </c>
      <c r="C2" t="s">
        <v>10</v>
      </c>
      <c r="D2" t="s">
        <v>11</v>
      </c>
      <c r="G2" t="s">
        <v>12</v>
      </c>
      <c r="H2" t="s">
        <v>13</v>
      </c>
    </row>
    <row r="3" spans="1:8" x14ac:dyDescent="0.2">
      <c r="A3" s="1">
        <v>46289</v>
      </c>
      <c r="B3" t="s">
        <v>9</v>
      </c>
      <c r="C3" t="s">
        <v>10</v>
      </c>
      <c r="D3" t="s">
        <v>14</v>
      </c>
      <c r="G3" t="s">
        <v>15</v>
      </c>
      <c r="H3" t="s">
        <v>13</v>
      </c>
    </row>
    <row r="4" spans="1:8" x14ac:dyDescent="0.2">
      <c r="A4" s="1">
        <v>46289</v>
      </c>
      <c r="B4" t="s">
        <v>9</v>
      </c>
      <c r="C4" t="s">
        <v>16</v>
      </c>
      <c r="D4" t="s">
        <v>17</v>
      </c>
      <c r="G4" t="s">
        <v>18</v>
      </c>
      <c r="H4" t="s">
        <v>13</v>
      </c>
    </row>
    <row r="5" spans="1:8" x14ac:dyDescent="0.2">
      <c r="A5" s="1">
        <v>46289</v>
      </c>
      <c r="B5" t="s">
        <v>9</v>
      </c>
      <c r="C5" t="s">
        <v>19</v>
      </c>
      <c r="D5" t="s">
        <v>20</v>
      </c>
      <c r="G5" t="s">
        <v>21</v>
      </c>
      <c r="H5" t="s">
        <v>13</v>
      </c>
    </row>
    <row r="6" spans="1:8" x14ac:dyDescent="0.2">
      <c r="A6" s="1">
        <v>46293</v>
      </c>
      <c r="B6" t="s">
        <v>9</v>
      </c>
      <c r="C6" t="s">
        <v>22</v>
      </c>
      <c r="D6" t="s">
        <v>23</v>
      </c>
      <c r="G6" t="s">
        <v>24</v>
      </c>
      <c r="H6" t="s">
        <v>13</v>
      </c>
    </row>
    <row r="7" spans="1:8" x14ac:dyDescent="0.2">
      <c r="A7" s="1">
        <v>46294</v>
      </c>
      <c r="B7" t="s">
        <v>9</v>
      </c>
      <c r="C7" t="s">
        <v>22</v>
      </c>
      <c r="D7" t="s">
        <v>25</v>
      </c>
      <c r="G7" t="s">
        <v>26</v>
      </c>
      <c r="H7" t="s">
        <v>13</v>
      </c>
    </row>
    <row r="8" spans="1:8" x14ac:dyDescent="0.2">
      <c r="A8" s="1">
        <v>46294</v>
      </c>
      <c r="B8" t="s">
        <v>9</v>
      </c>
      <c r="C8" t="s">
        <v>10</v>
      </c>
      <c r="D8" t="s">
        <v>27</v>
      </c>
      <c r="G8" t="s">
        <v>28</v>
      </c>
      <c r="H8" t="s">
        <v>13</v>
      </c>
    </row>
    <row r="9" spans="1:8" x14ac:dyDescent="0.2">
      <c r="A9" s="1">
        <v>46294</v>
      </c>
      <c r="B9" t="s">
        <v>9</v>
      </c>
      <c r="C9" t="s">
        <v>10</v>
      </c>
      <c r="D9" t="s">
        <v>29</v>
      </c>
      <c r="G9" t="s">
        <v>12</v>
      </c>
      <c r="H9" t="s">
        <v>13</v>
      </c>
    </row>
    <row r="10" spans="1:8" x14ac:dyDescent="0.2">
      <c r="A10" s="1">
        <v>46294</v>
      </c>
      <c r="B10" t="s">
        <v>9</v>
      </c>
      <c r="C10" t="s">
        <v>10</v>
      </c>
      <c r="D10" t="s">
        <v>11</v>
      </c>
      <c r="G10" t="s">
        <v>30</v>
      </c>
      <c r="H10" t="s">
        <v>13</v>
      </c>
    </row>
    <row r="11" spans="1:8" x14ac:dyDescent="0.2">
      <c r="A11" s="1">
        <v>46296</v>
      </c>
      <c r="B11" t="s">
        <v>9</v>
      </c>
      <c r="C11" t="s">
        <v>10</v>
      </c>
      <c r="D11" t="s">
        <v>14</v>
      </c>
      <c r="G11" t="s">
        <v>31</v>
      </c>
      <c r="H11" t="s">
        <v>13</v>
      </c>
    </row>
    <row r="12" spans="1:8" x14ac:dyDescent="0.2">
      <c r="A12" s="1">
        <v>46296</v>
      </c>
      <c r="B12" t="s">
        <v>9</v>
      </c>
      <c r="C12" t="s">
        <v>16</v>
      </c>
      <c r="D12" t="s">
        <v>17</v>
      </c>
      <c r="G12" t="s">
        <v>32</v>
      </c>
      <c r="H12" t="s">
        <v>13</v>
      </c>
    </row>
    <row r="13" spans="1:8" x14ac:dyDescent="0.2">
      <c r="A13" s="1">
        <v>46296</v>
      </c>
      <c r="B13" t="s">
        <v>9</v>
      </c>
      <c r="C13" t="s">
        <v>19</v>
      </c>
      <c r="D13" t="s">
        <v>20</v>
      </c>
      <c r="G13" t="s">
        <v>33</v>
      </c>
      <c r="H13" t="s">
        <v>13</v>
      </c>
    </row>
    <row r="14" spans="1:8" x14ac:dyDescent="0.2">
      <c r="A14" s="1">
        <v>46301</v>
      </c>
      <c r="B14" t="s">
        <v>9</v>
      </c>
      <c r="C14" t="s">
        <v>16</v>
      </c>
      <c r="D14" t="s">
        <v>34</v>
      </c>
      <c r="G14" t="s">
        <v>35</v>
      </c>
      <c r="H14" t="s">
        <v>13</v>
      </c>
    </row>
    <row r="15" spans="1:8" x14ac:dyDescent="0.2">
      <c r="A15" s="1">
        <v>46301</v>
      </c>
      <c r="B15" t="s">
        <v>9</v>
      </c>
      <c r="C15" t="s">
        <v>16</v>
      </c>
      <c r="D15" t="s">
        <v>36</v>
      </c>
      <c r="G15" t="s">
        <v>37</v>
      </c>
      <c r="H15" t="s">
        <v>13</v>
      </c>
    </row>
    <row r="16" spans="1:8" x14ac:dyDescent="0.2">
      <c r="A16" s="1">
        <v>46301</v>
      </c>
      <c r="B16" t="s">
        <v>9</v>
      </c>
      <c r="C16" t="s">
        <v>10</v>
      </c>
      <c r="D16" t="s">
        <v>30</v>
      </c>
      <c r="G16" t="s">
        <v>29</v>
      </c>
      <c r="H16" t="s">
        <v>13</v>
      </c>
    </row>
    <row r="17" spans="1:8" x14ac:dyDescent="0.2">
      <c r="A17" s="1">
        <v>46301</v>
      </c>
      <c r="B17" t="s">
        <v>9</v>
      </c>
      <c r="C17" t="s">
        <v>10</v>
      </c>
      <c r="D17" t="s">
        <v>38</v>
      </c>
      <c r="G17" t="s">
        <v>11</v>
      </c>
      <c r="H17" t="s">
        <v>13</v>
      </c>
    </row>
    <row r="18" spans="1:8" x14ac:dyDescent="0.2">
      <c r="A18" s="1">
        <v>46303</v>
      </c>
      <c r="B18" t="s">
        <v>9</v>
      </c>
      <c r="C18" t="s">
        <v>39</v>
      </c>
      <c r="D18" t="s">
        <v>40</v>
      </c>
      <c r="G18" t="s">
        <v>41</v>
      </c>
      <c r="H18" t="s">
        <v>13</v>
      </c>
    </row>
    <row r="19" spans="1:8" x14ac:dyDescent="0.2">
      <c r="A19" s="1">
        <v>46303</v>
      </c>
      <c r="B19" t="s">
        <v>9</v>
      </c>
      <c r="C19" t="s">
        <v>19</v>
      </c>
      <c r="D19" t="s">
        <v>21</v>
      </c>
      <c r="G19" t="s">
        <v>42</v>
      </c>
      <c r="H19" t="s">
        <v>13</v>
      </c>
    </row>
    <row r="20" spans="1:8" x14ac:dyDescent="0.2">
      <c r="A20" s="1">
        <v>46303</v>
      </c>
      <c r="B20" t="s">
        <v>9</v>
      </c>
      <c r="C20" t="s">
        <v>22</v>
      </c>
      <c r="D20" t="s">
        <v>43</v>
      </c>
      <c r="G20" t="s">
        <v>44</v>
      </c>
      <c r="H20" t="s">
        <v>13</v>
      </c>
    </row>
    <row r="21" spans="1:8" x14ac:dyDescent="0.2">
      <c r="A21" s="1">
        <v>46307</v>
      </c>
      <c r="B21" t="s">
        <v>9</v>
      </c>
      <c r="C21" t="s">
        <v>22</v>
      </c>
      <c r="D21" t="s">
        <v>23</v>
      </c>
      <c r="G21" t="s">
        <v>26</v>
      </c>
      <c r="H21" t="s">
        <v>13</v>
      </c>
    </row>
    <row r="22" spans="1:8" x14ac:dyDescent="0.2">
      <c r="A22" s="1">
        <v>46308</v>
      </c>
      <c r="B22" t="s">
        <v>9</v>
      </c>
      <c r="C22" t="s">
        <v>10</v>
      </c>
      <c r="D22" t="s">
        <v>27</v>
      </c>
      <c r="G22" t="s">
        <v>30</v>
      </c>
      <c r="H22" t="s">
        <v>13</v>
      </c>
    </row>
    <row r="23" spans="1:8" x14ac:dyDescent="0.2">
      <c r="A23" s="1">
        <v>46308</v>
      </c>
      <c r="B23" t="s">
        <v>9</v>
      </c>
      <c r="C23" t="s">
        <v>10</v>
      </c>
      <c r="D23" t="s">
        <v>29</v>
      </c>
      <c r="G23" t="s">
        <v>38</v>
      </c>
      <c r="H23" t="s">
        <v>13</v>
      </c>
    </row>
    <row r="24" spans="1:8" x14ac:dyDescent="0.2">
      <c r="A24" s="1">
        <v>46308</v>
      </c>
      <c r="B24" t="s">
        <v>9</v>
      </c>
      <c r="C24" t="s">
        <v>10</v>
      </c>
      <c r="D24" t="s">
        <v>11</v>
      </c>
      <c r="G24" t="s">
        <v>15</v>
      </c>
      <c r="H24" t="s">
        <v>13</v>
      </c>
    </row>
    <row r="25" spans="1:8" x14ac:dyDescent="0.2">
      <c r="A25" s="1">
        <v>46310</v>
      </c>
      <c r="B25" t="s">
        <v>9</v>
      </c>
      <c r="C25" t="s">
        <v>10</v>
      </c>
      <c r="D25" t="s">
        <v>14</v>
      </c>
      <c r="G25" t="s">
        <v>28</v>
      </c>
      <c r="H25" t="s">
        <v>13</v>
      </c>
    </row>
    <row r="26" spans="1:8" x14ac:dyDescent="0.2">
      <c r="A26" s="1">
        <v>46310</v>
      </c>
      <c r="B26" t="s">
        <v>9</v>
      </c>
      <c r="C26" t="s">
        <v>16</v>
      </c>
      <c r="D26" t="s">
        <v>17</v>
      </c>
      <c r="G26" t="s">
        <v>45</v>
      </c>
      <c r="H26" t="s">
        <v>13</v>
      </c>
    </row>
    <row r="27" spans="1:8" x14ac:dyDescent="0.2">
      <c r="A27" s="1">
        <v>46310</v>
      </c>
      <c r="B27" t="s">
        <v>9</v>
      </c>
      <c r="C27" t="s">
        <v>19</v>
      </c>
      <c r="D27" t="s">
        <v>20</v>
      </c>
      <c r="G27" t="s">
        <v>46</v>
      </c>
      <c r="H27" t="s">
        <v>13</v>
      </c>
    </row>
    <row r="28" spans="1:8" x14ac:dyDescent="0.2">
      <c r="A28" s="1">
        <v>46322</v>
      </c>
      <c r="B28" t="s">
        <v>9</v>
      </c>
      <c r="C28" t="s">
        <v>16</v>
      </c>
      <c r="D28" t="s">
        <v>36</v>
      </c>
      <c r="G28" t="s">
        <v>47</v>
      </c>
      <c r="H28" t="s">
        <v>13</v>
      </c>
    </row>
    <row r="29" spans="1:8" x14ac:dyDescent="0.2">
      <c r="A29" s="1">
        <v>46322</v>
      </c>
      <c r="B29" t="s">
        <v>9</v>
      </c>
      <c r="C29" t="s">
        <v>16</v>
      </c>
      <c r="D29" t="s">
        <v>34</v>
      </c>
      <c r="G29" t="s">
        <v>32</v>
      </c>
      <c r="H29" t="s">
        <v>13</v>
      </c>
    </row>
    <row r="30" spans="1:8" x14ac:dyDescent="0.2">
      <c r="A30" s="1">
        <v>46322</v>
      </c>
      <c r="B30" t="s">
        <v>9</v>
      </c>
      <c r="C30" t="s">
        <v>10</v>
      </c>
      <c r="D30" t="s">
        <v>38</v>
      </c>
      <c r="G30" t="s">
        <v>27</v>
      </c>
      <c r="H30" t="s">
        <v>13</v>
      </c>
    </row>
    <row r="31" spans="1:8" x14ac:dyDescent="0.2">
      <c r="A31" s="1">
        <v>46322</v>
      </c>
      <c r="B31" t="s">
        <v>9</v>
      </c>
      <c r="C31" t="s">
        <v>10</v>
      </c>
      <c r="D31" t="s">
        <v>30</v>
      </c>
      <c r="G31" t="s">
        <v>31</v>
      </c>
      <c r="H31" t="s">
        <v>13</v>
      </c>
    </row>
    <row r="32" spans="1:8" x14ac:dyDescent="0.2">
      <c r="A32" s="1">
        <v>46324</v>
      </c>
      <c r="B32" t="s">
        <v>9</v>
      </c>
      <c r="C32" t="s">
        <v>22</v>
      </c>
      <c r="D32" t="s">
        <v>43</v>
      </c>
      <c r="G32" t="s">
        <v>48</v>
      </c>
      <c r="H32" t="s">
        <v>13</v>
      </c>
    </row>
    <row r="33" spans="1:8" x14ac:dyDescent="0.2">
      <c r="A33" s="1">
        <v>46324</v>
      </c>
      <c r="B33" t="s">
        <v>9</v>
      </c>
      <c r="C33" t="s">
        <v>19</v>
      </c>
      <c r="D33" t="s">
        <v>21</v>
      </c>
      <c r="G33" t="s">
        <v>49</v>
      </c>
      <c r="H33" t="s">
        <v>13</v>
      </c>
    </row>
    <row r="34" spans="1:8" x14ac:dyDescent="0.2">
      <c r="A34" s="1">
        <v>46324</v>
      </c>
      <c r="B34" t="s">
        <v>9</v>
      </c>
      <c r="C34" t="s">
        <v>39</v>
      </c>
      <c r="D34" t="s">
        <v>40</v>
      </c>
      <c r="G34" t="s">
        <v>50</v>
      </c>
      <c r="H34" t="s">
        <v>13</v>
      </c>
    </row>
    <row r="35" spans="1:8" x14ac:dyDescent="0.2">
      <c r="A35" s="1">
        <v>46328</v>
      </c>
      <c r="B35" t="s">
        <v>9</v>
      </c>
      <c r="C35" t="s">
        <v>22</v>
      </c>
      <c r="D35" t="s">
        <v>23</v>
      </c>
      <c r="G35" t="s">
        <v>51</v>
      </c>
      <c r="H35" t="s">
        <v>13</v>
      </c>
    </row>
    <row r="36" spans="1:8" x14ac:dyDescent="0.2">
      <c r="A36" s="1">
        <v>46329</v>
      </c>
      <c r="B36" t="s">
        <v>9</v>
      </c>
      <c r="C36" t="s">
        <v>22</v>
      </c>
      <c r="D36" t="s">
        <v>25</v>
      </c>
      <c r="G36" t="s">
        <v>43</v>
      </c>
      <c r="H36" t="s">
        <v>13</v>
      </c>
    </row>
    <row r="37" spans="1:8" x14ac:dyDescent="0.2">
      <c r="A37" s="1">
        <v>46329</v>
      </c>
      <c r="B37" t="s">
        <v>9</v>
      </c>
      <c r="C37" t="s">
        <v>10</v>
      </c>
      <c r="D37" t="s">
        <v>27</v>
      </c>
      <c r="G37" t="s">
        <v>15</v>
      </c>
      <c r="H37" t="s">
        <v>13</v>
      </c>
    </row>
    <row r="38" spans="1:8" x14ac:dyDescent="0.2">
      <c r="A38" s="1">
        <v>46329</v>
      </c>
      <c r="B38" t="s">
        <v>9</v>
      </c>
      <c r="C38" t="s">
        <v>10</v>
      </c>
      <c r="D38" t="s">
        <v>29</v>
      </c>
      <c r="G38" t="s">
        <v>52</v>
      </c>
      <c r="H38" t="s">
        <v>13</v>
      </c>
    </row>
    <row r="39" spans="1:8" x14ac:dyDescent="0.2">
      <c r="A39" s="1">
        <v>46329</v>
      </c>
      <c r="B39" t="s">
        <v>9</v>
      </c>
      <c r="C39" t="s">
        <v>10</v>
      </c>
      <c r="D39" t="s">
        <v>11</v>
      </c>
      <c r="G39" t="s">
        <v>53</v>
      </c>
      <c r="H39" t="s">
        <v>13</v>
      </c>
    </row>
    <row r="40" spans="1:8" x14ac:dyDescent="0.2">
      <c r="A40" s="1">
        <v>46331</v>
      </c>
      <c r="B40" t="s">
        <v>9</v>
      </c>
      <c r="C40" t="s">
        <v>10</v>
      </c>
      <c r="D40" t="s">
        <v>14</v>
      </c>
      <c r="G40" t="s">
        <v>12</v>
      </c>
      <c r="H40" t="s">
        <v>13</v>
      </c>
    </row>
    <row r="41" spans="1:8" x14ac:dyDescent="0.2">
      <c r="A41" s="1">
        <v>46331</v>
      </c>
      <c r="B41" t="s">
        <v>9</v>
      </c>
      <c r="C41" t="s">
        <v>16</v>
      </c>
      <c r="D41" t="s">
        <v>17</v>
      </c>
      <c r="G41" t="s">
        <v>54</v>
      </c>
      <c r="H41" t="s">
        <v>13</v>
      </c>
    </row>
    <row r="42" spans="1:8" x14ac:dyDescent="0.2">
      <c r="A42" s="1">
        <v>46331</v>
      </c>
      <c r="B42" t="s">
        <v>9</v>
      </c>
      <c r="C42" t="s">
        <v>19</v>
      </c>
      <c r="D42" t="s">
        <v>20</v>
      </c>
      <c r="G42" t="s">
        <v>55</v>
      </c>
      <c r="H42" t="s">
        <v>13</v>
      </c>
    </row>
    <row r="43" spans="1:8" x14ac:dyDescent="0.2">
      <c r="A43" s="1">
        <v>46336</v>
      </c>
      <c r="B43" t="s">
        <v>9</v>
      </c>
      <c r="C43" t="s">
        <v>16</v>
      </c>
      <c r="D43" t="s">
        <v>36</v>
      </c>
      <c r="G43" t="s">
        <v>45</v>
      </c>
      <c r="H43" t="s">
        <v>13</v>
      </c>
    </row>
    <row r="44" spans="1:8" x14ac:dyDescent="0.2">
      <c r="A44" s="1">
        <v>46336</v>
      </c>
      <c r="B44" t="s">
        <v>9</v>
      </c>
      <c r="C44" t="s">
        <v>16</v>
      </c>
      <c r="D44" t="s">
        <v>34</v>
      </c>
      <c r="G44" t="s">
        <v>54</v>
      </c>
      <c r="H44" t="s">
        <v>13</v>
      </c>
    </row>
    <row r="45" spans="1:8" x14ac:dyDescent="0.2">
      <c r="A45" s="1">
        <v>46336</v>
      </c>
      <c r="B45" t="s">
        <v>9</v>
      </c>
      <c r="C45" t="s">
        <v>10</v>
      </c>
      <c r="D45" t="s">
        <v>11</v>
      </c>
      <c r="G45" t="s">
        <v>14</v>
      </c>
      <c r="H45" t="s">
        <v>13</v>
      </c>
    </row>
    <row r="46" spans="1:8" x14ac:dyDescent="0.2">
      <c r="A46" s="1">
        <v>46336</v>
      </c>
      <c r="B46" t="s">
        <v>9</v>
      </c>
      <c r="C46" t="s">
        <v>10</v>
      </c>
      <c r="D46" t="s">
        <v>38</v>
      </c>
      <c r="G46" t="s">
        <v>28</v>
      </c>
      <c r="H46" t="s">
        <v>13</v>
      </c>
    </row>
    <row r="47" spans="1:8" x14ac:dyDescent="0.2">
      <c r="A47" s="1">
        <v>46336</v>
      </c>
      <c r="B47" t="s">
        <v>9</v>
      </c>
      <c r="C47" t="s">
        <v>10</v>
      </c>
      <c r="D47" t="s">
        <v>30</v>
      </c>
      <c r="G47" t="s">
        <v>12</v>
      </c>
      <c r="H47" t="s">
        <v>13</v>
      </c>
    </row>
    <row r="48" spans="1:8" x14ac:dyDescent="0.2">
      <c r="A48" s="1">
        <v>46338</v>
      </c>
      <c r="B48" t="s">
        <v>9</v>
      </c>
      <c r="C48" t="s">
        <v>22</v>
      </c>
      <c r="D48" t="s">
        <v>43</v>
      </c>
      <c r="G48" t="s">
        <v>24</v>
      </c>
      <c r="H48" t="s">
        <v>13</v>
      </c>
    </row>
    <row r="49" spans="1:8" x14ac:dyDescent="0.2">
      <c r="A49" s="1">
        <v>46338</v>
      </c>
      <c r="B49" t="s">
        <v>9</v>
      </c>
      <c r="C49" t="s">
        <v>19</v>
      </c>
      <c r="D49" t="s">
        <v>21</v>
      </c>
      <c r="G49" t="s">
        <v>33</v>
      </c>
      <c r="H49" t="s">
        <v>13</v>
      </c>
    </row>
    <row r="50" spans="1:8" x14ac:dyDescent="0.2">
      <c r="A50" s="1">
        <v>46338</v>
      </c>
      <c r="B50" t="s">
        <v>9</v>
      </c>
      <c r="C50" t="s">
        <v>39</v>
      </c>
      <c r="D50" t="s">
        <v>40</v>
      </c>
      <c r="G50" t="s">
        <v>56</v>
      </c>
      <c r="H50" t="s">
        <v>13</v>
      </c>
    </row>
    <row r="51" spans="1:8" x14ac:dyDescent="0.2">
      <c r="A51" s="1">
        <v>46343</v>
      </c>
      <c r="B51" t="s">
        <v>9</v>
      </c>
      <c r="C51" t="s">
        <v>22</v>
      </c>
      <c r="D51" t="s">
        <v>25</v>
      </c>
      <c r="G51" t="s">
        <v>44</v>
      </c>
      <c r="H51" t="s">
        <v>13</v>
      </c>
    </row>
    <row r="52" spans="1:8" x14ac:dyDescent="0.2">
      <c r="A52" s="1">
        <v>46343</v>
      </c>
      <c r="B52" t="s">
        <v>9</v>
      </c>
      <c r="C52" t="s">
        <v>10</v>
      </c>
      <c r="D52" t="s">
        <v>27</v>
      </c>
      <c r="G52" t="s">
        <v>53</v>
      </c>
      <c r="H52" t="s">
        <v>13</v>
      </c>
    </row>
    <row r="53" spans="1:8" x14ac:dyDescent="0.2">
      <c r="A53" s="1">
        <v>46343</v>
      </c>
      <c r="B53" t="s">
        <v>9</v>
      </c>
      <c r="C53" t="s">
        <v>10</v>
      </c>
      <c r="D53" t="s">
        <v>29</v>
      </c>
      <c r="G53" t="s">
        <v>11</v>
      </c>
      <c r="H53" t="s">
        <v>13</v>
      </c>
    </row>
    <row r="54" spans="1:8" x14ac:dyDescent="0.2">
      <c r="A54" s="1">
        <v>46345</v>
      </c>
      <c r="B54" t="s">
        <v>9</v>
      </c>
      <c r="C54" t="s">
        <v>10</v>
      </c>
      <c r="D54" t="s">
        <v>14</v>
      </c>
      <c r="G54" t="s">
        <v>30</v>
      </c>
      <c r="H54" t="s">
        <v>13</v>
      </c>
    </row>
    <row r="55" spans="1:8" x14ac:dyDescent="0.2">
      <c r="A55" s="1">
        <v>46345</v>
      </c>
      <c r="B55" t="s">
        <v>9</v>
      </c>
      <c r="C55" t="s">
        <v>16</v>
      </c>
      <c r="D55" t="s">
        <v>17</v>
      </c>
      <c r="G55" t="s">
        <v>34</v>
      </c>
      <c r="H55" t="s">
        <v>13</v>
      </c>
    </row>
    <row r="56" spans="1:8" x14ac:dyDescent="0.2">
      <c r="A56" s="1">
        <v>46345</v>
      </c>
      <c r="B56" t="s">
        <v>9</v>
      </c>
      <c r="C56" t="s">
        <v>19</v>
      </c>
      <c r="D56" t="s">
        <v>20</v>
      </c>
      <c r="G56" t="s">
        <v>57</v>
      </c>
      <c r="H56" t="s">
        <v>13</v>
      </c>
    </row>
    <row r="57" spans="1:8" x14ac:dyDescent="0.2">
      <c r="A57" s="1">
        <v>46350</v>
      </c>
      <c r="B57" t="s">
        <v>9</v>
      </c>
      <c r="C57" t="s">
        <v>16</v>
      </c>
      <c r="D57" t="s">
        <v>36</v>
      </c>
      <c r="G57" t="s">
        <v>34</v>
      </c>
      <c r="H57" t="s">
        <v>13</v>
      </c>
    </row>
    <row r="58" spans="1:8" x14ac:dyDescent="0.2">
      <c r="A58" s="1">
        <v>46350</v>
      </c>
      <c r="B58" t="s">
        <v>9</v>
      </c>
      <c r="C58" t="s">
        <v>10</v>
      </c>
      <c r="D58" t="s">
        <v>11</v>
      </c>
      <c r="G58" t="s">
        <v>27</v>
      </c>
      <c r="H58" t="s">
        <v>13</v>
      </c>
    </row>
    <row r="59" spans="1:8" x14ac:dyDescent="0.2">
      <c r="A59" s="1">
        <v>46350</v>
      </c>
      <c r="B59" t="s">
        <v>9</v>
      </c>
      <c r="C59" t="s">
        <v>10</v>
      </c>
      <c r="D59" t="s">
        <v>29</v>
      </c>
      <c r="G59" t="s">
        <v>14</v>
      </c>
      <c r="H59" t="s">
        <v>13</v>
      </c>
    </row>
    <row r="60" spans="1:8" x14ac:dyDescent="0.2">
      <c r="A60" s="1">
        <v>46350</v>
      </c>
      <c r="B60" t="s">
        <v>9</v>
      </c>
      <c r="C60" t="s">
        <v>10</v>
      </c>
      <c r="D60" t="s">
        <v>38</v>
      </c>
      <c r="G60" t="s">
        <v>30</v>
      </c>
      <c r="H60" t="s">
        <v>13</v>
      </c>
    </row>
    <row r="61" spans="1:8" x14ac:dyDescent="0.2">
      <c r="A61" s="1">
        <v>46352</v>
      </c>
      <c r="B61" t="s">
        <v>9</v>
      </c>
      <c r="C61" t="s">
        <v>22</v>
      </c>
      <c r="D61" t="s">
        <v>43</v>
      </c>
      <c r="G61" t="s">
        <v>51</v>
      </c>
      <c r="H61" t="s">
        <v>13</v>
      </c>
    </row>
    <row r="62" spans="1:8" x14ac:dyDescent="0.2">
      <c r="A62" s="1">
        <v>46352</v>
      </c>
      <c r="B62" t="s">
        <v>9</v>
      </c>
      <c r="C62" t="s">
        <v>19</v>
      </c>
      <c r="D62" t="s">
        <v>21</v>
      </c>
      <c r="G62" t="s">
        <v>55</v>
      </c>
      <c r="H62" t="s">
        <v>13</v>
      </c>
    </row>
    <row r="63" spans="1:8" x14ac:dyDescent="0.2">
      <c r="A63" s="1">
        <v>46352</v>
      </c>
      <c r="B63" t="s">
        <v>9</v>
      </c>
      <c r="C63" t="s">
        <v>39</v>
      </c>
      <c r="D63" t="s">
        <v>40</v>
      </c>
      <c r="G63" t="s">
        <v>58</v>
      </c>
      <c r="H63" t="s">
        <v>13</v>
      </c>
    </row>
    <row r="64" spans="1:8" x14ac:dyDescent="0.2">
      <c r="A64" s="1">
        <v>46356</v>
      </c>
      <c r="B64" t="s">
        <v>9</v>
      </c>
      <c r="C64" t="s">
        <v>22</v>
      </c>
      <c r="D64" t="s">
        <v>23</v>
      </c>
      <c r="G64" t="s">
        <v>59</v>
      </c>
      <c r="H64" t="s">
        <v>13</v>
      </c>
    </row>
    <row r="65" spans="1:8" x14ac:dyDescent="0.2">
      <c r="A65" s="1">
        <v>46357</v>
      </c>
      <c r="B65" t="s">
        <v>9</v>
      </c>
      <c r="C65" t="s">
        <v>22</v>
      </c>
      <c r="D65" t="s">
        <v>25</v>
      </c>
      <c r="G65" t="s">
        <v>48</v>
      </c>
      <c r="H65" t="s">
        <v>13</v>
      </c>
    </row>
    <row r="66" spans="1:8" x14ac:dyDescent="0.2">
      <c r="A66" s="1">
        <v>46357</v>
      </c>
      <c r="B66" t="s">
        <v>9</v>
      </c>
      <c r="C66" t="s">
        <v>16</v>
      </c>
      <c r="D66" t="s">
        <v>34</v>
      </c>
      <c r="G66" t="s">
        <v>18</v>
      </c>
      <c r="H66" t="s">
        <v>13</v>
      </c>
    </row>
    <row r="67" spans="1:8" x14ac:dyDescent="0.2">
      <c r="A67" s="1">
        <v>46357</v>
      </c>
      <c r="B67" t="s">
        <v>9</v>
      </c>
      <c r="C67" t="s">
        <v>10</v>
      </c>
      <c r="D67" t="s">
        <v>27</v>
      </c>
      <c r="G67" t="s">
        <v>29</v>
      </c>
      <c r="H67" t="s">
        <v>13</v>
      </c>
    </row>
    <row r="68" spans="1:8" x14ac:dyDescent="0.2">
      <c r="A68" s="1">
        <v>46357</v>
      </c>
      <c r="B68" t="s">
        <v>9</v>
      </c>
      <c r="C68" t="s">
        <v>10</v>
      </c>
      <c r="D68" t="s">
        <v>30</v>
      </c>
      <c r="G68" t="s">
        <v>15</v>
      </c>
      <c r="H68" t="s">
        <v>13</v>
      </c>
    </row>
    <row r="69" spans="1:8" x14ac:dyDescent="0.2">
      <c r="A69" s="1">
        <v>46359</v>
      </c>
      <c r="B69" t="s">
        <v>9</v>
      </c>
      <c r="C69" t="s">
        <v>10</v>
      </c>
      <c r="D69" t="s">
        <v>14</v>
      </c>
      <c r="G69" t="s">
        <v>38</v>
      </c>
      <c r="H69" t="s">
        <v>13</v>
      </c>
    </row>
    <row r="70" spans="1:8" x14ac:dyDescent="0.2">
      <c r="A70" s="1">
        <v>46359</v>
      </c>
      <c r="B70" t="s">
        <v>9</v>
      </c>
      <c r="C70" t="s">
        <v>16</v>
      </c>
      <c r="D70" t="s">
        <v>17</v>
      </c>
      <c r="G70" t="s">
        <v>36</v>
      </c>
      <c r="H70" t="s">
        <v>13</v>
      </c>
    </row>
    <row r="71" spans="1:8" x14ac:dyDescent="0.2">
      <c r="A71" s="1">
        <v>46364</v>
      </c>
      <c r="B71" t="s">
        <v>9</v>
      </c>
      <c r="C71" t="s">
        <v>10</v>
      </c>
      <c r="D71" t="s">
        <v>29</v>
      </c>
      <c r="G71" t="s">
        <v>31</v>
      </c>
      <c r="H71" t="s">
        <v>13</v>
      </c>
    </row>
    <row r="72" spans="1:8" x14ac:dyDescent="0.2">
      <c r="A72" s="1">
        <v>46391</v>
      </c>
      <c r="B72" t="s">
        <v>9</v>
      </c>
      <c r="C72" t="s">
        <v>22</v>
      </c>
      <c r="D72" t="s">
        <v>23</v>
      </c>
      <c r="G72" t="s">
        <v>25</v>
      </c>
      <c r="H72" t="s">
        <v>13</v>
      </c>
    </row>
    <row r="73" spans="1:8" x14ac:dyDescent="0.2">
      <c r="A73" s="1">
        <v>46392</v>
      </c>
      <c r="B73" t="s">
        <v>9</v>
      </c>
      <c r="C73" t="s">
        <v>16</v>
      </c>
      <c r="D73" t="s">
        <v>36</v>
      </c>
      <c r="G73" t="s">
        <v>18</v>
      </c>
      <c r="H73" t="s">
        <v>13</v>
      </c>
    </row>
    <row r="74" spans="1:8" x14ac:dyDescent="0.2">
      <c r="A74" s="1">
        <v>46392</v>
      </c>
      <c r="B74" t="s">
        <v>9</v>
      </c>
      <c r="C74" t="s">
        <v>10</v>
      </c>
      <c r="D74" t="s">
        <v>30</v>
      </c>
      <c r="G74" t="s">
        <v>52</v>
      </c>
      <c r="H74" t="s">
        <v>13</v>
      </c>
    </row>
    <row r="75" spans="1:8" x14ac:dyDescent="0.2">
      <c r="A75" s="1">
        <v>46392</v>
      </c>
      <c r="B75" t="s">
        <v>9</v>
      </c>
      <c r="C75" t="s">
        <v>10</v>
      </c>
      <c r="D75" t="s">
        <v>38</v>
      </c>
      <c r="G75" t="s">
        <v>15</v>
      </c>
      <c r="H75" t="s">
        <v>13</v>
      </c>
    </row>
    <row r="76" spans="1:8" x14ac:dyDescent="0.2">
      <c r="A76" s="1">
        <v>46394</v>
      </c>
      <c r="B76" t="s">
        <v>9</v>
      </c>
      <c r="C76" t="s">
        <v>10</v>
      </c>
      <c r="D76" t="s">
        <v>14</v>
      </c>
      <c r="G76" t="s">
        <v>27</v>
      </c>
      <c r="H76" t="s">
        <v>13</v>
      </c>
    </row>
    <row r="77" spans="1:8" x14ac:dyDescent="0.2">
      <c r="A77" s="1">
        <v>46394</v>
      </c>
      <c r="B77" t="s">
        <v>9</v>
      </c>
      <c r="C77" t="s">
        <v>16</v>
      </c>
      <c r="D77" t="s">
        <v>17</v>
      </c>
      <c r="G77" t="s">
        <v>47</v>
      </c>
      <c r="H77" t="s">
        <v>13</v>
      </c>
    </row>
    <row r="78" spans="1:8" x14ac:dyDescent="0.2">
      <c r="A78" s="1">
        <v>46399</v>
      </c>
      <c r="B78" t="s">
        <v>9</v>
      </c>
      <c r="C78" t="s">
        <v>22</v>
      </c>
      <c r="D78" t="s">
        <v>25</v>
      </c>
      <c r="G78" t="s">
        <v>24</v>
      </c>
      <c r="H78" t="s">
        <v>13</v>
      </c>
    </row>
    <row r="79" spans="1:8" x14ac:dyDescent="0.2">
      <c r="A79" s="1">
        <v>46399</v>
      </c>
      <c r="B79" t="s">
        <v>9</v>
      </c>
      <c r="C79" t="s">
        <v>10</v>
      </c>
      <c r="D79" t="s">
        <v>27</v>
      </c>
      <c r="G79" t="s">
        <v>31</v>
      </c>
      <c r="H79" t="s">
        <v>13</v>
      </c>
    </row>
    <row r="80" spans="1:8" x14ac:dyDescent="0.2">
      <c r="A80" s="1">
        <v>46399</v>
      </c>
      <c r="B80" t="s">
        <v>9</v>
      </c>
      <c r="C80" t="s">
        <v>10</v>
      </c>
      <c r="D80" t="s">
        <v>29</v>
      </c>
      <c r="G80" t="s">
        <v>28</v>
      </c>
      <c r="H80" t="s">
        <v>13</v>
      </c>
    </row>
    <row r="81" spans="1:8" x14ac:dyDescent="0.2">
      <c r="A81" s="1">
        <v>46399</v>
      </c>
      <c r="B81" t="s">
        <v>9</v>
      </c>
      <c r="C81" t="s">
        <v>10</v>
      </c>
      <c r="D81" t="s">
        <v>11</v>
      </c>
      <c r="G81" t="s">
        <v>12</v>
      </c>
      <c r="H81" t="s">
        <v>13</v>
      </c>
    </row>
    <row r="82" spans="1:8" x14ac:dyDescent="0.2">
      <c r="A82" s="1">
        <v>46401</v>
      </c>
      <c r="B82" t="s">
        <v>9</v>
      </c>
      <c r="C82" t="s">
        <v>22</v>
      </c>
      <c r="D82" t="s">
        <v>43</v>
      </c>
      <c r="G82" t="s">
        <v>23</v>
      </c>
      <c r="H82" t="s">
        <v>13</v>
      </c>
    </row>
    <row r="83" spans="1:8" x14ac:dyDescent="0.2">
      <c r="A83" s="1">
        <v>46401</v>
      </c>
      <c r="B83" t="s">
        <v>9</v>
      </c>
      <c r="C83" t="s">
        <v>39</v>
      </c>
      <c r="D83" t="s">
        <v>40</v>
      </c>
      <c r="G83" t="s">
        <v>56</v>
      </c>
      <c r="H83" t="s">
        <v>13</v>
      </c>
    </row>
    <row r="84" spans="1:8" x14ac:dyDescent="0.2">
      <c r="A84" s="1">
        <v>46401</v>
      </c>
      <c r="B84" t="s">
        <v>9</v>
      </c>
      <c r="C84" t="s">
        <v>19</v>
      </c>
      <c r="D84" t="s">
        <v>21</v>
      </c>
      <c r="G84" t="s">
        <v>20</v>
      </c>
      <c r="H84" t="s">
        <v>13</v>
      </c>
    </row>
    <row r="85" spans="1:8" x14ac:dyDescent="0.2">
      <c r="A85" s="1">
        <v>46406</v>
      </c>
      <c r="B85" t="s">
        <v>9</v>
      </c>
      <c r="C85" t="s">
        <v>16</v>
      </c>
      <c r="D85" t="s">
        <v>34</v>
      </c>
      <c r="G85" t="s">
        <v>37</v>
      </c>
      <c r="H85" t="s">
        <v>13</v>
      </c>
    </row>
    <row r="86" spans="1:8" x14ac:dyDescent="0.2">
      <c r="A86" s="1">
        <v>46406</v>
      </c>
      <c r="B86" t="s">
        <v>9</v>
      </c>
      <c r="C86" t="s">
        <v>16</v>
      </c>
      <c r="D86" t="s">
        <v>36</v>
      </c>
      <c r="G86" t="s">
        <v>60</v>
      </c>
      <c r="H86" t="s">
        <v>13</v>
      </c>
    </row>
    <row r="87" spans="1:8" x14ac:dyDescent="0.2">
      <c r="A87" s="1">
        <v>46406</v>
      </c>
      <c r="B87" t="s">
        <v>9</v>
      </c>
      <c r="C87" t="s">
        <v>10</v>
      </c>
      <c r="D87" t="s">
        <v>30</v>
      </c>
      <c r="G87" t="s">
        <v>11</v>
      </c>
      <c r="H87" t="s">
        <v>13</v>
      </c>
    </row>
    <row r="88" spans="1:8" x14ac:dyDescent="0.2">
      <c r="A88" s="1">
        <v>46406</v>
      </c>
      <c r="B88" t="s">
        <v>9</v>
      </c>
      <c r="C88" t="s">
        <v>10</v>
      </c>
      <c r="D88" t="s">
        <v>38</v>
      </c>
      <c r="G88" t="s">
        <v>53</v>
      </c>
      <c r="H88" t="s">
        <v>13</v>
      </c>
    </row>
    <row r="89" spans="1:8" x14ac:dyDescent="0.2">
      <c r="A89" s="1">
        <v>46408</v>
      </c>
      <c r="B89" t="s">
        <v>9</v>
      </c>
      <c r="C89" t="s">
        <v>22</v>
      </c>
      <c r="D89" t="s">
        <v>43</v>
      </c>
      <c r="G89" t="s">
        <v>61</v>
      </c>
      <c r="H89" t="s">
        <v>13</v>
      </c>
    </row>
    <row r="90" spans="1:8" x14ac:dyDescent="0.2">
      <c r="A90" s="1">
        <v>46408</v>
      </c>
      <c r="B90" t="s">
        <v>9</v>
      </c>
      <c r="C90" t="s">
        <v>19</v>
      </c>
      <c r="D90" t="s">
        <v>21</v>
      </c>
      <c r="G90" t="s">
        <v>62</v>
      </c>
      <c r="H90" t="s">
        <v>13</v>
      </c>
    </row>
    <row r="91" spans="1:8" x14ac:dyDescent="0.2">
      <c r="A91" s="1">
        <v>46408</v>
      </c>
      <c r="B91" t="s">
        <v>9</v>
      </c>
      <c r="C91" t="s">
        <v>39</v>
      </c>
      <c r="D91" t="s">
        <v>40</v>
      </c>
      <c r="G91" t="s">
        <v>63</v>
      </c>
      <c r="H91" t="s">
        <v>13</v>
      </c>
    </row>
    <row r="92" spans="1:8" x14ac:dyDescent="0.2">
      <c r="A92" s="1">
        <v>46412</v>
      </c>
      <c r="B92" t="s">
        <v>9</v>
      </c>
      <c r="C92" t="s">
        <v>22</v>
      </c>
      <c r="D92" t="s">
        <v>23</v>
      </c>
      <c r="G92" t="s">
        <v>61</v>
      </c>
      <c r="H92" t="s">
        <v>13</v>
      </c>
    </row>
    <row r="93" spans="1:8" x14ac:dyDescent="0.2">
      <c r="A93" s="1">
        <v>46413</v>
      </c>
      <c r="B93" t="s">
        <v>9</v>
      </c>
      <c r="C93" t="s">
        <v>22</v>
      </c>
      <c r="D93" t="s">
        <v>25</v>
      </c>
      <c r="G93" t="s">
        <v>51</v>
      </c>
      <c r="H93" t="s">
        <v>13</v>
      </c>
    </row>
    <row r="94" spans="1:8" x14ac:dyDescent="0.2">
      <c r="A94" s="1">
        <v>46413</v>
      </c>
      <c r="B94" t="s">
        <v>9</v>
      </c>
      <c r="C94" t="s">
        <v>10</v>
      </c>
      <c r="D94" t="s">
        <v>27</v>
      </c>
      <c r="G94" t="s">
        <v>12</v>
      </c>
      <c r="H94" t="s">
        <v>13</v>
      </c>
    </row>
    <row r="95" spans="1:8" x14ac:dyDescent="0.2">
      <c r="A95" s="1">
        <v>46413</v>
      </c>
      <c r="B95" t="s">
        <v>9</v>
      </c>
      <c r="C95" t="s">
        <v>10</v>
      </c>
      <c r="D95" t="s">
        <v>29</v>
      </c>
      <c r="G95" t="s">
        <v>30</v>
      </c>
      <c r="H95" t="s">
        <v>13</v>
      </c>
    </row>
    <row r="96" spans="1:8" x14ac:dyDescent="0.2">
      <c r="A96" s="1">
        <v>46413</v>
      </c>
      <c r="B96" t="s">
        <v>9</v>
      </c>
      <c r="C96" t="s">
        <v>10</v>
      </c>
      <c r="D96" t="s">
        <v>11</v>
      </c>
      <c r="G96" t="s">
        <v>38</v>
      </c>
      <c r="H96" t="s">
        <v>13</v>
      </c>
    </row>
    <row r="97" spans="1:8" x14ac:dyDescent="0.2">
      <c r="A97" s="1">
        <v>46415</v>
      </c>
      <c r="B97" t="s">
        <v>9</v>
      </c>
      <c r="C97" t="s">
        <v>10</v>
      </c>
      <c r="D97" t="s">
        <v>14</v>
      </c>
      <c r="G97" t="s">
        <v>52</v>
      </c>
      <c r="H97" t="s">
        <v>13</v>
      </c>
    </row>
    <row r="98" spans="1:8" x14ac:dyDescent="0.2">
      <c r="A98" s="1">
        <v>46415</v>
      </c>
      <c r="B98" t="s">
        <v>9</v>
      </c>
      <c r="C98" t="s">
        <v>19</v>
      </c>
      <c r="D98" t="s">
        <v>20</v>
      </c>
      <c r="G98" t="s">
        <v>62</v>
      </c>
      <c r="H98" t="s">
        <v>13</v>
      </c>
    </row>
    <row r="99" spans="1:8" x14ac:dyDescent="0.2">
      <c r="A99" s="1">
        <v>46420</v>
      </c>
      <c r="B99" t="s">
        <v>9</v>
      </c>
      <c r="C99" t="s">
        <v>10</v>
      </c>
      <c r="D99" t="s">
        <v>30</v>
      </c>
      <c r="G99" t="s">
        <v>27</v>
      </c>
      <c r="H99" t="s">
        <v>13</v>
      </c>
    </row>
    <row r="100" spans="1:8" x14ac:dyDescent="0.2">
      <c r="A100" s="1">
        <v>46420</v>
      </c>
      <c r="B100" t="s">
        <v>9</v>
      </c>
      <c r="C100" t="s">
        <v>10</v>
      </c>
      <c r="D100" t="s">
        <v>38</v>
      </c>
      <c r="G100" t="s">
        <v>29</v>
      </c>
      <c r="H100" t="s">
        <v>13</v>
      </c>
    </row>
    <row r="101" spans="1:8" x14ac:dyDescent="0.2">
      <c r="A101" s="1">
        <v>46420</v>
      </c>
      <c r="B101" t="s">
        <v>9</v>
      </c>
      <c r="C101" t="s">
        <v>16</v>
      </c>
      <c r="D101" t="s">
        <v>34</v>
      </c>
      <c r="G101" t="s">
        <v>47</v>
      </c>
      <c r="H101" t="s">
        <v>13</v>
      </c>
    </row>
    <row r="102" spans="1:8" x14ac:dyDescent="0.2">
      <c r="A102" s="1">
        <v>46420</v>
      </c>
      <c r="B102" t="s">
        <v>9</v>
      </c>
      <c r="C102" t="s">
        <v>16</v>
      </c>
      <c r="D102" t="s">
        <v>36</v>
      </c>
      <c r="G102" t="s">
        <v>35</v>
      </c>
      <c r="H102" t="s">
        <v>13</v>
      </c>
    </row>
    <row r="103" spans="1:8" x14ac:dyDescent="0.2">
      <c r="A103" s="1">
        <v>46422</v>
      </c>
      <c r="B103" t="s">
        <v>9</v>
      </c>
      <c r="C103" t="s">
        <v>22</v>
      </c>
      <c r="D103" t="s">
        <v>43</v>
      </c>
      <c r="G103" t="s">
        <v>64</v>
      </c>
      <c r="H103" t="s">
        <v>13</v>
      </c>
    </row>
    <row r="104" spans="1:8" x14ac:dyDescent="0.2">
      <c r="A104" s="1">
        <v>46422</v>
      </c>
      <c r="B104" t="s">
        <v>9</v>
      </c>
      <c r="C104" t="s">
        <v>19</v>
      </c>
      <c r="D104" t="s">
        <v>21</v>
      </c>
      <c r="G104" t="s">
        <v>65</v>
      </c>
      <c r="H104" t="s">
        <v>13</v>
      </c>
    </row>
    <row r="105" spans="1:8" x14ac:dyDescent="0.2">
      <c r="A105" s="1">
        <v>46422</v>
      </c>
      <c r="B105" t="s">
        <v>9</v>
      </c>
      <c r="C105" t="s">
        <v>39</v>
      </c>
      <c r="D105" t="s">
        <v>40</v>
      </c>
      <c r="G105" t="s">
        <v>66</v>
      </c>
      <c r="H105" t="s">
        <v>13</v>
      </c>
    </row>
    <row r="106" spans="1:8" x14ac:dyDescent="0.2">
      <c r="A106" s="1">
        <v>46426</v>
      </c>
      <c r="B106" t="s">
        <v>9</v>
      </c>
      <c r="C106" t="s">
        <v>22</v>
      </c>
      <c r="D106" t="s">
        <v>23</v>
      </c>
      <c r="G106" t="s">
        <v>44</v>
      </c>
      <c r="H106" t="s">
        <v>13</v>
      </c>
    </row>
    <row r="107" spans="1:8" x14ac:dyDescent="0.2">
      <c r="A107" s="1">
        <v>46427</v>
      </c>
      <c r="B107" t="s">
        <v>9</v>
      </c>
      <c r="C107" t="s">
        <v>22</v>
      </c>
      <c r="D107" t="s">
        <v>25</v>
      </c>
      <c r="G107" t="s">
        <v>59</v>
      </c>
      <c r="H107" t="s">
        <v>13</v>
      </c>
    </row>
    <row r="108" spans="1:8" x14ac:dyDescent="0.2">
      <c r="A108" s="1">
        <v>46427</v>
      </c>
      <c r="B108" t="s">
        <v>9</v>
      </c>
      <c r="C108" t="s">
        <v>10</v>
      </c>
      <c r="D108" t="s">
        <v>27</v>
      </c>
      <c r="G108" t="s">
        <v>38</v>
      </c>
      <c r="H108" t="s">
        <v>13</v>
      </c>
    </row>
    <row r="109" spans="1:8" x14ac:dyDescent="0.2">
      <c r="A109" s="1">
        <v>46427</v>
      </c>
      <c r="B109" t="s">
        <v>9</v>
      </c>
      <c r="C109" t="s">
        <v>10</v>
      </c>
      <c r="D109" t="s">
        <v>29</v>
      </c>
      <c r="G109" t="s">
        <v>15</v>
      </c>
      <c r="H109" t="s">
        <v>13</v>
      </c>
    </row>
    <row r="110" spans="1:8" x14ac:dyDescent="0.2">
      <c r="A110" s="1">
        <v>46427</v>
      </c>
      <c r="B110" t="s">
        <v>9</v>
      </c>
      <c r="C110" t="s">
        <v>10</v>
      </c>
      <c r="D110" t="s">
        <v>11</v>
      </c>
      <c r="G110" t="s">
        <v>52</v>
      </c>
      <c r="H110" t="s">
        <v>13</v>
      </c>
    </row>
    <row r="111" spans="1:8" x14ac:dyDescent="0.2">
      <c r="A111" s="1">
        <v>46429</v>
      </c>
      <c r="B111" t="s">
        <v>9</v>
      </c>
      <c r="C111" t="s">
        <v>10</v>
      </c>
      <c r="D111" t="s">
        <v>14</v>
      </c>
      <c r="G111" t="s">
        <v>53</v>
      </c>
      <c r="H111" t="s">
        <v>13</v>
      </c>
    </row>
    <row r="112" spans="1:8" x14ac:dyDescent="0.2">
      <c r="A112" s="1">
        <v>46429</v>
      </c>
      <c r="B112" t="s">
        <v>9</v>
      </c>
      <c r="C112" t="s">
        <v>16</v>
      </c>
      <c r="D112" t="s">
        <v>17</v>
      </c>
      <c r="G112" t="s">
        <v>60</v>
      </c>
      <c r="H112" t="s">
        <v>13</v>
      </c>
    </row>
    <row r="113" spans="1:8" x14ac:dyDescent="0.2">
      <c r="A113" s="1">
        <v>46429</v>
      </c>
      <c r="B113" t="s">
        <v>9</v>
      </c>
      <c r="C113" t="s">
        <v>19</v>
      </c>
      <c r="D113" t="s">
        <v>20</v>
      </c>
      <c r="G113" t="s">
        <v>42</v>
      </c>
      <c r="H113" t="s">
        <v>13</v>
      </c>
    </row>
    <row r="114" spans="1:8" x14ac:dyDescent="0.2">
      <c r="A114" s="1">
        <v>46436</v>
      </c>
      <c r="B114" t="s">
        <v>9</v>
      </c>
      <c r="C114" t="s">
        <v>39</v>
      </c>
      <c r="D114" t="s">
        <v>40</v>
      </c>
      <c r="G114" t="s">
        <v>66</v>
      </c>
      <c r="H114" t="s">
        <v>13</v>
      </c>
    </row>
    <row r="115" spans="1:8" x14ac:dyDescent="0.2">
      <c r="A115" s="1">
        <v>46441</v>
      </c>
      <c r="B115" t="s">
        <v>9</v>
      </c>
      <c r="C115" t="s">
        <v>16</v>
      </c>
      <c r="D115" t="s">
        <v>36</v>
      </c>
      <c r="G115" t="s">
        <v>32</v>
      </c>
      <c r="H115" t="s">
        <v>13</v>
      </c>
    </row>
    <row r="116" spans="1:8" x14ac:dyDescent="0.2">
      <c r="A116" s="1">
        <v>46441</v>
      </c>
      <c r="B116" t="s">
        <v>9</v>
      </c>
      <c r="C116" t="s">
        <v>16</v>
      </c>
      <c r="D116" t="s">
        <v>34</v>
      </c>
      <c r="G116" t="s">
        <v>45</v>
      </c>
      <c r="H116" t="s">
        <v>13</v>
      </c>
    </row>
    <row r="117" spans="1:8" x14ac:dyDescent="0.2">
      <c r="A117" s="1">
        <v>46441</v>
      </c>
      <c r="B117" t="s">
        <v>9</v>
      </c>
      <c r="C117" t="s">
        <v>10</v>
      </c>
      <c r="D117" t="s">
        <v>38</v>
      </c>
      <c r="G117" t="s">
        <v>31</v>
      </c>
      <c r="H117" t="s">
        <v>13</v>
      </c>
    </row>
    <row r="118" spans="1:8" x14ac:dyDescent="0.2">
      <c r="A118" s="1">
        <v>46441</v>
      </c>
      <c r="B118" t="s">
        <v>9</v>
      </c>
      <c r="C118" t="s">
        <v>10</v>
      </c>
      <c r="D118" t="s">
        <v>30</v>
      </c>
      <c r="G118" t="s">
        <v>28</v>
      </c>
      <c r="H118" t="s">
        <v>13</v>
      </c>
    </row>
    <row r="119" spans="1:8" x14ac:dyDescent="0.2">
      <c r="A119" s="1">
        <v>46443</v>
      </c>
      <c r="B119" t="s">
        <v>9</v>
      </c>
      <c r="C119" t="s">
        <v>22</v>
      </c>
      <c r="D119" t="s">
        <v>43</v>
      </c>
      <c r="G119" t="s">
        <v>25</v>
      </c>
      <c r="H119" t="s">
        <v>13</v>
      </c>
    </row>
    <row r="120" spans="1:8" x14ac:dyDescent="0.2">
      <c r="A120" s="1">
        <v>46447</v>
      </c>
      <c r="B120" t="s">
        <v>9</v>
      </c>
      <c r="C120" t="s">
        <v>22</v>
      </c>
      <c r="D120" t="s">
        <v>23</v>
      </c>
      <c r="G120" t="s">
        <v>64</v>
      </c>
      <c r="H120" t="s">
        <v>13</v>
      </c>
    </row>
    <row r="121" spans="1:8" x14ac:dyDescent="0.2">
      <c r="A121" s="1">
        <v>46448</v>
      </c>
      <c r="B121" t="s">
        <v>9</v>
      </c>
      <c r="C121" t="s">
        <v>22</v>
      </c>
      <c r="D121" t="s">
        <v>25</v>
      </c>
      <c r="G121" t="s">
        <v>61</v>
      </c>
      <c r="H121" t="s">
        <v>13</v>
      </c>
    </row>
    <row r="122" spans="1:8" x14ac:dyDescent="0.2">
      <c r="A122" s="1">
        <v>46448</v>
      </c>
      <c r="B122" t="s">
        <v>9</v>
      </c>
      <c r="C122" t="s">
        <v>10</v>
      </c>
      <c r="D122" t="s">
        <v>27</v>
      </c>
      <c r="G122" t="s">
        <v>52</v>
      </c>
      <c r="H122" t="s">
        <v>13</v>
      </c>
    </row>
    <row r="123" spans="1:8" x14ac:dyDescent="0.2">
      <c r="A123" s="1">
        <v>46448</v>
      </c>
      <c r="B123" t="s">
        <v>9</v>
      </c>
      <c r="C123" t="s">
        <v>10</v>
      </c>
      <c r="D123" t="s">
        <v>29</v>
      </c>
      <c r="G123" t="s">
        <v>53</v>
      </c>
      <c r="H123" t="s">
        <v>13</v>
      </c>
    </row>
    <row r="124" spans="1:8" x14ac:dyDescent="0.2">
      <c r="A124" s="1">
        <v>46450</v>
      </c>
      <c r="B124" t="s">
        <v>9</v>
      </c>
      <c r="C124" t="s">
        <v>10</v>
      </c>
      <c r="D124" t="s">
        <v>14</v>
      </c>
      <c r="G124" t="s">
        <v>11</v>
      </c>
      <c r="H124" t="s">
        <v>13</v>
      </c>
    </row>
    <row r="125" spans="1:8" x14ac:dyDescent="0.2">
      <c r="A125" s="1">
        <v>46450</v>
      </c>
      <c r="B125" t="s">
        <v>9</v>
      </c>
      <c r="C125" t="s">
        <v>16</v>
      </c>
      <c r="D125" t="s">
        <v>17</v>
      </c>
      <c r="G125" t="s">
        <v>37</v>
      </c>
      <c r="H125" t="s">
        <v>13</v>
      </c>
    </row>
    <row r="126" spans="1:8" x14ac:dyDescent="0.2">
      <c r="A126" s="1">
        <v>46450</v>
      </c>
      <c r="B126" t="s">
        <v>9</v>
      </c>
      <c r="C126" t="s">
        <v>19</v>
      </c>
      <c r="D126" t="s">
        <v>20</v>
      </c>
      <c r="G126" t="s">
        <v>65</v>
      </c>
      <c r="H126" t="s">
        <v>13</v>
      </c>
    </row>
    <row r="127" spans="1:8" x14ac:dyDescent="0.2">
      <c r="A127" s="1">
        <v>46455</v>
      </c>
      <c r="B127" t="s">
        <v>9</v>
      </c>
      <c r="C127" t="s">
        <v>16</v>
      </c>
      <c r="D127" t="s">
        <v>36</v>
      </c>
      <c r="G127" t="s">
        <v>54</v>
      </c>
      <c r="H127" t="s">
        <v>13</v>
      </c>
    </row>
    <row r="128" spans="1:8" x14ac:dyDescent="0.2">
      <c r="A128" s="1">
        <v>46455</v>
      </c>
      <c r="B128" t="s">
        <v>9</v>
      </c>
      <c r="C128" t="s">
        <v>16</v>
      </c>
      <c r="D128" t="s">
        <v>34</v>
      </c>
      <c r="G128" t="s">
        <v>17</v>
      </c>
      <c r="H128" t="s">
        <v>13</v>
      </c>
    </row>
    <row r="129" spans="1:8" x14ac:dyDescent="0.2">
      <c r="A129" s="1">
        <v>46455</v>
      </c>
      <c r="B129" t="s">
        <v>9</v>
      </c>
      <c r="C129" t="s">
        <v>10</v>
      </c>
      <c r="D129" t="s">
        <v>11</v>
      </c>
      <c r="G129" t="s">
        <v>29</v>
      </c>
      <c r="H129" t="s">
        <v>13</v>
      </c>
    </row>
    <row r="130" spans="1:8" x14ac:dyDescent="0.2">
      <c r="A130" s="1">
        <v>46455</v>
      </c>
      <c r="B130" t="s">
        <v>9</v>
      </c>
      <c r="C130" t="s">
        <v>10</v>
      </c>
      <c r="D130" t="s">
        <v>38</v>
      </c>
      <c r="G130" t="s">
        <v>12</v>
      </c>
      <c r="H130" t="s">
        <v>13</v>
      </c>
    </row>
    <row r="131" spans="1:8" x14ac:dyDescent="0.2">
      <c r="A131" s="1">
        <v>46455</v>
      </c>
      <c r="B131" t="s">
        <v>9</v>
      </c>
      <c r="C131" t="s">
        <v>10</v>
      </c>
      <c r="D131" t="s">
        <v>30</v>
      </c>
      <c r="G131" t="s">
        <v>14</v>
      </c>
      <c r="H131" t="s">
        <v>13</v>
      </c>
    </row>
    <row r="132" spans="1:8" x14ac:dyDescent="0.2">
      <c r="A132" s="1">
        <v>46457</v>
      </c>
      <c r="B132" t="s">
        <v>9</v>
      </c>
      <c r="C132" t="s">
        <v>22</v>
      </c>
      <c r="D132" t="s">
        <v>43</v>
      </c>
      <c r="G132" t="s">
        <v>26</v>
      </c>
      <c r="H132" t="s">
        <v>13</v>
      </c>
    </row>
    <row r="133" spans="1:8" x14ac:dyDescent="0.2">
      <c r="A133" s="1">
        <v>46457</v>
      </c>
      <c r="B133" t="s">
        <v>9</v>
      </c>
      <c r="C133" t="s">
        <v>19</v>
      </c>
      <c r="D133" t="s">
        <v>21</v>
      </c>
      <c r="G133" t="s">
        <v>46</v>
      </c>
      <c r="H133" t="s">
        <v>13</v>
      </c>
    </row>
    <row r="134" spans="1:8" x14ac:dyDescent="0.2">
      <c r="A134" s="1">
        <v>46461</v>
      </c>
      <c r="B134" t="s">
        <v>9</v>
      </c>
      <c r="C134" t="s">
        <v>22</v>
      </c>
      <c r="D134" t="s">
        <v>23</v>
      </c>
      <c r="G134" t="s">
        <v>48</v>
      </c>
      <c r="H134" t="s">
        <v>13</v>
      </c>
    </row>
    <row r="135" spans="1:8" x14ac:dyDescent="0.2">
      <c r="A135" s="1">
        <v>46462</v>
      </c>
      <c r="B135" t="s">
        <v>9</v>
      </c>
      <c r="C135" t="s">
        <v>22</v>
      </c>
      <c r="D135" t="s">
        <v>25</v>
      </c>
      <c r="G135" t="s">
        <v>64</v>
      </c>
      <c r="H135" t="s">
        <v>13</v>
      </c>
    </row>
    <row r="136" spans="1:8" x14ac:dyDescent="0.2">
      <c r="A136" s="1">
        <v>46462</v>
      </c>
      <c r="B136" t="s">
        <v>9</v>
      </c>
      <c r="C136" t="s">
        <v>16</v>
      </c>
      <c r="D136" t="s">
        <v>34</v>
      </c>
      <c r="G136" t="s">
        <v>36</v>
      </c>
      <c r="H136" t="s">
        <v>13</v>
      </c>
    </row>
    <row r="137" spans="1:8" x14ac:dyDescent="0.2">
      <c r="A137" s="1">
        <v>46462</v>
      </c>
      <c r="B137" t="s">
        <v>9</v>
      </c>
      <c r="C137" t="s">
        <v>10</v>
      </c>
      <c r="D137" t="s">
        <v>27</v>
      </c>
      <c r="G137" t="s">
        <v>11</v>
      </c>
      <c r="H137" t="s">
        <v>13</v>
      </c>
    </row>
    <row r="138" spans="1:8" x14ac:dyDescent="0.2">
      <c r="A138" s="1">
        <v>46462</v>
      </c>
      <c r="B138" t="s">
        <v>9</v>
      </c>
      <c r="C138" t="s">
        <v>10</v>
      </c>
      <c r="D138" t="s">
        <v>30</v>
      </c>
      <c r="G138" t="s">
        <v>38</v>
      </c>
      <c r="H138" t="s">
        <v>13</v>
      </c>
    </row>
    <row r="139" spans="1:8" x14ac:dyDescent="0.2">
      <c r="A139" s="1">
        <v>46464</v>
      </c>
      <c r="B139" t="s">
        <v>9</v>
      </c>
      <c r="C139" t="s">
        <v>10</v>
      </c>
      <c r="D139" t="s">
        <v>14</v>
      </c>
      <c r="G139" t="s">
        <v>29</v>
      </c>
      <c r="H139" t="s">
        <v>13</v>
      </c>
    </row>
    <row r="140" spans="1:8" x14ac:dyDescent="0.2">
      <c r="A140" s="1">
        <v>46464</v>
      </c>
      <c r="B140" t="s">
        <v>9</v>
      </c>
      <c r="C140" t="s">
        <v>16</v>
      </c>
      <c r="D140" t="s">
        <v>17</v>
      </c>
      <c r="G140" t="s">
        <v>35</v>
      </c>
      <c r="H140" t="s">
        <v>13</v>
      </c>
    </row>
    <row r="141" spans="1:8" x14ac:dyDescent="0.2">
      <c r="A141" s="1">
        <v>46464</v>
      </c>
      <c r="B141" t="s">
        <v>9</v>
      </c>
      <c r="C141" t="s">
        <v>19</v>
      </c>
      <c r="D141" t="s">
        <v>20</v>
      </c>
      <c r="G141" t="s">
        <v>49</v>
      </c>
      <c r="H141" t="s">
        <v>13</v>
      </c>
    </row>
    <row r="142" spans="1:8" x14ac:dyDescent="0.2">
      <c r="A142" s="1">
        <v>46469</v>
      </c>
      <c r="B142" t="s">
        <v>9</v>
      </c>
      <c r="C142" t="s">
        <v>16</v>
      </c>
      <c r="D142" t="s">
        <v>36</v>
      </c>
      <c r="G142" t="s">
        <v>17</v>
      </c>
      <c r="H142" t="s">
        <v>13</v>
      </c>
    </row>
    <row r="143" spans="1:8" x14ac:dyDescent="0.2">
      <c r="A143" s="1">
        <v>46469</v>
      </c>
      <c r="B143" t="s">
        <v>9</v>
      </c>
      <c r="C143" t="s">
        <v>10</v>
      </c>
      <c r="D143" t="s">
        <v>29</v>
      </c>
      <c r="G143" t="s">
        <v>27</v>
      </c>
      <c r="H143" t="s">
        <v>13</v>
      </c>
    </row>
    <row r="144" spans="1:8" x14ac:dyDescent="0.2">
      <c r="A144" s="1">
        <v>46469</v>
      </c>
      <c r="B144" t="s">
        <v>9</v>
      </c>
      <c r="C144" t="s">
        <v>10</v>
      </c>
      <c r="D144" t="s">
        <v>11</v>
      </c>
      <c r="G144" t="s">
        <v>31</v>
      </c>
      <c r="H144" t="s">
        <v>13</v>
      </c>
    </row>
    <row r="145" spans="1:8" x14ac:dyDescent="0.2">
      <c r="A145" s="1">
        <v>46469</v>
      </c>
      <c r="B145" t="s">
        <v>9</v>
      </c>
      <c r="C145" t="s">
        <v>10</v>
      </c>
      <c r="D145" t="s">
        <v>38</v>
      </c>
      <c r="G145" t="s">
        <v>14</v>
      </c>
      <c r="H145" t="s">
        <v>13</v>
      </c>
    </row>
    <row r="146" spans="1:8" x14ac:dyDescent="0.2">
      <c r="A146" s="1">
        <v>46471</v>
      </c>
      <c r="B146" t="s">
        <v>9</v>
      </c>
      <c r="C146" t="s">
        <v>19</v>
      </c>
      <c r="D146" t="s">
        <v>21</v>
      </c>
      <c r="G146" t="s">
        <v>57</v>
      </c>
      <c r="H146" t="s">
        <v>13</v>
      </c>
    </row>
    <row r="147" spans="1:8" x14ac:dyDescent="0.2">
      <c r="A147" s="1">
        <v>46471</v>
      </c>
      <c r="B147" t="s">
        <v>9</v>
      </c>
      <c r="C147" t="s">
        <v>39</v>
      </c>
      <c r="D147" t="s">
        <v>40</v>
      </c>
      <c r="G147" t="s">
        <v>50</v>
      </c>
      <c r="H147"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Website Schedule</vt:lpstr>
      <vt:lpstr>fixtures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 Parmar-Saville</cp:lastModifiedBy>
  <dcterms:created xsi:type="dcterms:W3CDTF">2026-09-23T08:12:14Z</dcterms:created>
  <dcterms:modified xsi:type="dcterms:W3CDTF">2026-10-02T16:12:58Z</dcterms:modified>
</cp:coreProperties>
</file>